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iwa\Documents\00圭一\15 教駒ハンドボール\"/>
    </mc:Choice>
  </mc:AlternateContent>
  <xr:revisionPtr revIDLastSave="0" documentId="13_ncr:1_{50EFEAC5-ED00-4D92-87ED-161EE0BA6B3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作業用" sheetId="2" r:id="rId1"/>
    <sheet name="第101回" sheetId="26" r:id="rId2"/>
    <sheet name="第100回" sheetId="25" r:id="rId3"/>
    <sheet name="第99回" sheetId="24" r:id="rId4"/>
    <sheet name="第98回" sheetId="23" r:id="rId5"/>
    <sheet name="第97回" sheetId="22" r:id="rId6"/>
    <sheet name="第92回" sheetId="21" r:id="rId7"/>
    <sheet name="第91回" sheetId="20" r:id="rId8"/>
    <sheet name="第90回" sheetId="19" r:id="rId9"/>
    <sheet name="第89回" sheetId="18" r:id="rId10"/>
    <sheet name="第88回" sheetId="17" r:id="rId11"/>
    <sheet name="第87回" sheetId="16" r:id="rId12"/>
    <sheet name="第86回" sheetId="15" r:id="rId13"/>
    <sheet name="第85回" sheetId="14" r:id="rId14"/>
    <sheet name="第84回" sheetId="13" r:id="rId15"/>
    <sheet name="第83回" sheetId="12" r:id="rId16"/>
    <sheet name="第82回" sheetId="11" r:id="rId17"/>
    <sheet name="第81回" sheetId="10" r:id="rId18"/>
    <sheet name="第80回" sheetId="9" r:id="rId19"/>
    <sheet name="第79回" sheetId="8" r:id="rId20"/>
    <sheet name="第78回" sheetId="7" r:id="rId21"/>
    <sheet name="第77回" sheetId="6" r:id="rId22"/>
    <sheet name="第76回" sheetId="5" r:id="rId23"/>
    <sheet name="第74回" sheetId="1" r:id="rId24"/>
    <sheet name="第73回" sheetId="4" r:id="rId25"/>
  </sheets>
  <calcPr calcId="191029"/>
</workbook>
</file>

<file path=xl/calcChain.xml><?xml version="1.0" encoding="utf-8"?>
<calcChain xmlns="http://schemas.openxmlformats.org/spreadsheetml/2006/main">
  <c r="X35" i="26" l="1"/>
  <c r="X34" i="26"/>
  <c r="V35" i="26"/>
  <c r="V34" i="26"/>
  <c r="I35" i="26"/>
  <c r="I34" i="26"/>
  <c r="G35" i="26"/>
  <c r="G34" i="26"/>
  <c r="G61" i="26"/>
  <c r="N61" i="26"/>
  <c r="V61" i="26"/>
  <c r="AC61" i="26"/>
  <c r="G62" i="26"/>
  <c r="N62" i="26"/>
  <c r="V62" i="26"/>
  <c r="AC62" i="26"/>
  <c r="G63" i="26"/>
  <c r="N63" i="26"/>
  <c r="V63" i="26"/>
  <c r="AC63" i="26"/>
  <c r="G64" i="26"/>
  <c r="N64" i="26"/>
  <c r="V64" i="26"/>
  <c r="AC64" i="26"/>
  <c r="G65" i="26"/>
  <c r="N65" i="26"/>
  <c r="V65" i="26"/>
  <c r="AC65" i="26"/>
  <c r="BE59" i="26"/>
  <c r="BD59" i="26"/>
  <c r="BC59" i="26"/>
  <c r="BB59" i="26"/>
  <c r="AT27" i="26" l="1"/>
  <c r="AU26" i="26"/>
  <c r="AU25" i="26"/>
  <c r="AU24" i="26"/>
  <c r="AU23" i="26"/>
  <c r="AU22" i="26"/>
  <c r="AU21" i="26"/>
  <c r="AU20" i="26"/>
  <c r="AU19" i="26"/>
  <c r="AU18" i="26"/>
  <c r="AU17" i="26"/>
  <c r="AU16" i="26"/>
  <c r="AU15" i="26"/>
  <c r="AU14" i="26"/>
  <c r="AU13" i="26"/>
  <c r="AU12" i="26"/>
  <c r="AU11" i="26"/>
  <c r="Y34" i="26"/>
  <c r="U34" i="26"/>
  <c r="X8" i="26"/>
  <c r="X7" i="26"/>
  <c r="V8" i="26"/>
  <c r="V26" i="26"/>
  <c r="AC26" i="26"/>
  <c r="V27" i="26"/>
  <c r="AC27" i="26"/>
  <c r="V28" i="26"/>
  <c r="AC28" i="26"/>
  <c r="V29" i="26"/>
  <c r="AC29" i="26"/>
  <c r="V30" i="26"/>
  <c r="AC30" i="26"/>
  <c r="V7" i="26"/>
  <c r="I8" i="26"/>
  <c r="I7" i="26"/>
  <c r="G8" i="26"/>
  <c r="G7" i="26"/>
  <c r="AK47" i="26"/>
  <c r="AH61" i="26"/>
  <c r="AN59" i="26"/>
  <c r="AH59" i="26"/>
  <c r="AJ59" i="26"/>
  <c r="AC60" i="26"/>
  <c r="V60" i="26"/>
  <c r="N60" i="26"/>
  <c r="G60" i="26"/>
  <c r="G59" i="26"/>
  <c r="N59" i="26"/>
  <c r="V59" i="26"/>
  <c r="AC59" i="26"/>
  <c r="G58" i="26"/>
  <c r="N58" i="26"/>
  <c r="V58" i="26"/>
  <c r="AC58" i="26"/>
  <c r="G57" i="26"/>
  <c r="N57" i="26"/>
  <c r="V57" i="26"/>
  <c r="AC57" i="26"/>
  <c r="AC56" i="26"/>
  <c r="V56" i="26"/>
  <c r="AC55" i="26"/>
  <c r="V55" i="26"/>
  <c r="AC54" i="26"/>
  <c r="V54" i="26"/>
  <c r="AC53" i="26"/>
  <c r="V53" i="26"/>
  <c r="AC52" i="26"/>
  <c r="V52" i="26"/>
  <c r="AC51" i="26"/>
  <c r="V51" i="26"/>
  <c r="AC50" i="26"/>
  <c r="V50" i="26"/>
  <c r="AC49" i="26"/>
  <c r="V49" i="26"/>
  <c r="AC48" i="26"/>
  <c r="V48" i="26"/>
  <c r="AC47" i="26"/>
  <c r="V47" i="26"/>
  <c r="AC46" i="26"/>
  <c r="V46" i="26"/>
  <c r="AC45" i="26"/>
  <c r="V45" i="26"/>
  <c r="AC44" i="26"/>
  <c r="V44" i="26"/>
  <c r="AC43" i="26"/>
  <c r="V43" i="26"/>
  <c r="AC42" i="26"/>
  <c r="V42" i="26"/>
  <c r="AC41" i="26"/>
  <c r="V41" i="26"/>
  <c r="AC40" i="26"/>
  <c r="V40" i="26"/>
  <c r="AC39" i="26"/>
  <c r="V39" i="26"/>
  <c r="AC38" i="26"/>
  <c r="V38" i="26"/>
  <c r="AC37" i="26"/>
  <c r="V37" i="26"/>
  <c r="AK56" i="26"/>
  <c r="AK55" i="26"/>
  <c r="AK54" i="26"/>
  <c r="AK53" i="26"/>
  <c r="AK52" i="26"/>
  <c r="AK51" i="26"/>
  <c r="AK50" i="26"/>
  <c r="AK49" i="26"/>
  <c r="AK48" i="26"/>
  <c r="AK46" i="26"/>
  <c r="AK44" i="26"/>
  <c r="AK43" i="26"/>
  <c r="AK40" i="26"/>
  <c r="AK39" i="26"/>
  <c r="AK42" i="26"/>
  <c r="AK41" i="26"/>
  <c r="AK45" i="26"/>
  <c r="AK38" i="26"/>
  <c r="G29" i="26"/>
  <c r="N29" i="26"/>
  <c r="G56" i="26"/>
  <c r="N56" i="26"/>
  <c r="G30" i="26"/>
  <c r="N30" i="26"/>
  <c r="G28" i="26"/>
  <c r="N28" i="26"/>
  <c r="G55" i="26"/>
  <c r="N55" i="26"/>
  <c r="G25" i="26"/>
  <c r="N25" i="26"/>
  <c r="G52" i="26"/>
  <c r="N52" i="26"/>
  <c r="G26" i="26"/>
  <c r="N26" i="26"/>
  <c r="G53" i="26"/>
  <c r="N53" i="26"/>
  <c r="G27" i="26"/>
  <c r="N27" i="26"/>
  <c r="G54" i="26"/>
  <c r="N54" i="26"/>
  <c r="AK21" i="26"/>
  <c r="AK22" i="26"/>
  <c r="AK23" i="26"/>
  <c r="AK24" i="26"/>
  <c r="AK25" i="26"/>
  <c r="AK26" i="26"/>
  <c r="AK27" i="26"/>
  <c r="AK28" i="26"/>
  <c r="AK29" i="26"/>
  <c r="AK30" i="26"/>
  <c r="AK31" i="26"/>
  <c r="AK32" i="26"/>
  <c r="AK33" i="26"/>
  <c r="AK34" i="26"/>
  <c r="AK35" i="26"/>
  <c r="AK36" i="26"/>
  <c r="AK37" i="26"/>
  <c r="AK20" i="26"/>
  <c r="AK18" i="26"/>
  <c r="AK19" i="26"/>
  <c r="AK17" i="26"/>
  <c r="AK16" i="26"/>
  <c r="AK15" i="26"/>
  <c r="AK14" i="26"/>
  <c r="AK13" i="26"/>
  <c r="AK12" i="26" l="1"/>
  <c r="BF58" i="26"/>
  <c r="BG58" i="26" s="1"/>
  <c r="BF57" i="26"/>
  <c r="BG57" i="26" s="1"/>
  <c r="BF56" i="26"/>
  <c r="BG56" i="26" s="1"/>
  <c r="BF55" i="26"/>
  <c r="BG55" i="26" s="1"/>
  <c r="BF54" i="26"/>
  <c r="BG54" i="26" s="1"/>
  <c r="BF53" i="26"/>
  <c r="BG53" i="26" s="1"/>
  <c r="BF52" i="26"/>
  <c r="BG52" i="26" s="1"/>
  <c r="BF51" i="26"/>
  <c r="BG51" i="26" s="1"/>
  <c r="BF50" i="26"/>
  <c r="BG50" i="26" s="1"/>
  <c r="BF49" i="26"/>
  <c r="BG49" i="26" s="1"/>
  <c r="BF48" i="26"/>
  <c r="BG48" i="26" s="1"/>
  <c r="BF47" i="26"/>
  <c r="BG47" i="26" s="1"/>
  <c r="AC25" i="26"/>
  <c r="V25" i="26"/>
  <c r="BF46" i="26"/>
  <c r="BG46" i="26" s="1"/>
  <c r="AC24" i="26"/>
  <c r="V24" i="26"/>
  <c r="BF45" i="26"/>
  <c r="BG45" i="26" s="1"/>
  <c r="AC23" i="26"/>
  <c r="V23" i="26"/>
  <c r="BF44" i="26"/>
  <c r="BG44" i="26" s="1"/>
  <c r="AC22" i="26"/>
  <c r="V22" i="26"/>
  <c r="BF43" i="26"/>
  <c r="BG43" i="26" s="1"/>
  <c r="AC21" i="26"/>
  <c r="V21" i="26"/>
  <c r="BF42" i="26"/>
  <c r="BG42" i="26" s="1"/>
  <c r="AC20" i="26"/>
  <c r="V20" i="26"/>
  <c r="BF41" i="26"/>
  <c r="BG41" i="26" s="1"/>
  <c r="AC19" i="26"/>
  <c r="V19" i="26"/>
  <c r="BF40" i="26"/>
  <c r="BG40" i="26" s="1"/>
  <c r="AC18" i="26"/>
  <c r="V18" i="26"/>
  <c r="BF39" i="26"/>
  <c r="BG39" i="26" s="1"/>
  <c r="AC17" i="26"/>
  <c r="V17" i="26"/>
  <c r="BF38" i="26"/>
  <c r="BG38" i="26" s="1"/>
  <c r="AC16" i="26"/>
  <c r="V16" i="26"/>
  <c r="BF37" i="26"/>
  <c r="BG37" i="26" s="1"/>
  <c r="AC15" i="26"/>
  <c r="V15" i="26"/>
  <c r="BF36" i="26"/>
  <c r="BG36" i="26" s="1"/>
  <c r="AC14" i="26"/>
  <c r="V14" i="26"/>
  <c r="BF35" i="26"/>
  <c r="BG35" i="26" s="1"/>
  <c r="AC13" i="26"/>
  <c r="V13" i="26"/>
  <c r="BF34" i="26"/>
  <c r="AC12" i="26"/>
  <c r="V12" i="26"/>
  <c r="BF33" i="26"/>
  <c r="BG33" i="26" s="1"/>
  <c r="AC11" i="26"/>
  <c r="V11" i="26"/>
  <c r="BF32" i="26"/>
  <c r="BG32" i="26" s="1"/>
  <c r="AC10" i="26"/>
  <c r="V10" i="26"/>
  <c r="BF31" i="26"/>
  <c r="BG31" i="26" s="1"/>
  <c r="BF30" i="26"/>
  <c r="BG30" i="26" s="1"/>
  <c r="BF29" i="26"/>
  <c r="BG29" i="26" s="1"/>
  <c r="BF28" i="26"/>
  <c r="BG28" i="26" s="1"/>
  <c r="BF27" i="26"/>
  <c r="BG27" i="26" s="1"/>
  <c r="BF26" i="26"/>
  <c r="BG26" i="26" s="1"/>
  <c r="BF25" i="26"/>
  <c r="BG25" i="26" s="1"/>
  <c r="BF24" i="26"/>
  <c r="BG24" i="26" s="1"/>
  <c r="N51" i="26"/>
  <c r="G51" i="26"/>
  <c r="N24" i="26"/>
  <c r="G24" i="26"/>
  <c r="BF23" i="26"/>
  <c r="BG23" i="26" s="1"/>
  <c r="N50" i="26"/>
  <c r="G50" i="26"/>
  <c r="N23" i="26"/>
  <c r="G23" i="26"/>
  <c r="BF22" i="26"/>
  <c r="BG22" i="26" s="1"/>
  <c r="N49" i="26"/>
  <c r="G49" i="26"/>
  <c r="N22" i="26"/>
  <c r="G22" i="26"/>
  <c r="BF21" i="26"/>
  <c r="BG21" i="26" s="1"/>
  <c r="N48" i="26"/>
  <c r="G48" i="26"/>
  <c r="N21" i="26"/>
  <c r="G21" i="26"/>
  <c r="BF20" i="26"/>
  <c r="BG20" i="26" s="1"/>
  <c r="N47" i="26"/>
  <c r="G47" i="26"/>
  <c r="N20" i="26"/>
  <c r="G20" i="26"/>
  <c r="BF19" i="26"/>
  <c r="BG19" i="26" s="1"/>
  <c r="N46" i="26"/>
  <c r="G46" i="26"/>
  <c r="N19" i="26"/>
  <c r="G19" i="26"/>
  <c r="BF18" i="26"/>
  <c r="BG18" i="26" s="1"/>
  <c r="N45" i="26"/>
  <c r="G45" i="26"/>
  <c r="N18" i="26"/>
  <c r="G18" i="26"/>
  <c r="BF17" i="26"/>
  <c r="BG17" i="26" s="1"/>
  <c r="N44" i="26"/>
  <c r="G44" i="26"/>
  <c r="N17" i="26"/>
  <c r="G17" i="26"/>
  <c r="BF16" i="26"/>
  <c r="BG16" i="26" s="1"/>
  <c r="N43" i="26"/>
  <c r="G43" i="26"/>
  <c r="N16" i="26"/>
  <c r="G16" i="26"/>
  <c r="BF15" i="26"/>
  <c r="BG15" i="26" s="1"/>
  <c r="N42" i="26"/>
  <c r="G42" i="26"/>
  <c r="N15" i="26"/>
  <c r="G15" i="26"/>
  <c r="BF14" i="26"/>
  <c r="BG14" i="26" s="1"/>
  <c r="N41" i="26"/>
  <c r="G41" i="26"/>
  <c r="N14" i="26"/>
  <c r="G14" i="26"/>
  <c r="BF13" i="26"/>
  <c r="N40" i="26"/>
  <c r="G40" i="26"/>
  <c r="N13" i="26"/>
  <c r="G13" i="26"/>
  <c r="BF12" i="26"/>
  <c r="BG12" i="26" s="1"/>
  <c r="N39" i="26"/>
  <c r="G39" i="26"/>
  <c r="N12" i="26"/>
  <c r="G12" i="26"/>
  <c r="BF11" i="26"/>
  <c r="BG11" i="26" s="1"/>
  <c r="AK11" i="26"/>
  <c r="N38" i="26"/>
  <c r="G38" i="26"/>
  <c r="N11" i="26"/>
  <c r="G11" i="26"/>
  <c r="BF10" i="26"/>
  <c r="BG10" i="26" s="1"/>
  <c r="AU10" i="26"/>
  <c r="AK10" i="26"/>
  <c r="N37" i="26"/>
  <c r="G37" i="26"/>
  <c r="N10" i="26"/>
  <c r="G10" i="26"/>
  <c r="AM75" i="25"/>
  <c r="BR75" i="25"/>
  <c r="BG74" i="25"/>
  <c r="BG73" i="25"/>
  <c r="BG72" i="25"/>
  <c r="BG71" i="25"/>
  <c r="BG70" i="25"/>
  <c r="BG69" i="25"/>
  <c r="BG68" i="25"/>
  <c r="BG67" i="25"/>
  <c r="BG66" i="25"/>
  <c r="BG65" i="25"/>
  <c r="BG64" i="25"/>
  <c r="BG63" i="25"/>
  <c r="BG62" i="25"/>
  <c r="BG61" i="25"/>
  <c r="BG60" i="25"/>
  <c r="BG59" i="25"/>
  <c r="BG58" i="25"/>
  <c r="BG57" i="25"/>
  <c r="BG56" i="25"/>
  <c r="BG55" i="25"/>
  <c r="BG54" i="25"/>
  <c r="BG53" i="25"/>
  <c r="BG52" i="25"/>
  <c r="BG51" i="25"/>
  <c r="BG50" i="25"/>
  <c r="BG49" i="25"/>
  <c r="BG48" i="25"/>
  <c r="BG47" i="25"/>
  <c r="BG46" i="25"/>
  <c r="BG45" i="25"/>
  <c r="BG44" i="25"/>
  <c r="BG43" i="25"/>
  <c r="BG42" i="25"/>
  <c r="BG41" i="25"/>
  <c r="BG40" i="25"/>
  <c r="BG39" i="25"/>
  <c r="BG38" i="25"/>
  <c r="BG37" i="25"/>
  <c r="BG36" i="25"/>
  <c r="BG35" i="25"/>
  <c r="BG34" i="25"/>
  <c r="BG33" i="25"/>
  <c r="BG32" i="25"/>
  <c r="BG31" i="25"/>
  <c r="BG30" i="25"/>
  <c r="BG29" i="25"/>
  <c r="BG28" i="25"/>
  <c r="BG27" i="25"/>
  <c r="BG26" i="25"/>
  <c r="BG25" i="25"/>
  <c r="BG24" i="25"/>
  <c r="BG23" i="25"/>
  <c r="BG22" i="25"/>
  <c r="BG21" i="25"/>
  <c r="BG20" i="25"/>
  <c r="BG19" i="25"/>
  <c r="BG18" i="25"/>
  <c r="BG17" i="25"/>
  <c r="BG16" i="25"/>
  <c r="BG15" i="25"/>
  <c r="BG14" i="25"/>
  <c r="BG13" i="25"/>
  <c r="BG12" i="25"/>
  <c r="BG11" i="25"/>
  <c r="BG10" i="25"/>
  <c r="AJ50" i="25"/>
  <c r="AJ38" i="25"/>
  <c r="AJ34" i="25"/>
  <c r="AG77" i="25"/>
  <c r="AI76" i="25"/>
  <c r="AI75" i="25"/>
  <c r="AG75" i="25"/>
  <c r="AJ74" i="25"/>
  <c r="AJ73" i="25"/>
  <c r="AJ72" i="25"/>
  <c r="AJ71" i="25"/>
  <c r="AJ70" i="25"/>
  <c r="AJ69" i="25"/>
  <c r="AJ68" i="25"/>
  <c r="AJ67" i="25"/>
  <c r="AJ66" i="25"/>
  <c r="AJ65" i="25"/>
  <c r="AJ64" i="25"/>
  <c r="AJ63" i="25"/>
  <c r="AJ62" i="25"/>
  <c r="AJ61" i="25"/>
  <c r="AJ60" i="25"/>
  <c r="AJ59" i="25"/>
  <c r="AJ58" i="25"/>
  <c r="AJ57" i="25"/>
  <c r="AJ56" i="25"/>
  <c r="AJ55" i="25"/>
  <c r="AJ54" i="25"/>
  <c r="AJ53" i="25"/>
  <c r="AJ52" i="25"/>
  <c r="AJ51" i="25"/>
  <c r="AJ49" i="25"/>
  <c r="AJ48" i="25"/>
  <c r="AJ47" i="25"/>
  <c r="AJ46" i="25"/>
  <c r="AJ45" i="25"/>
  <c r="AJ44" i="25"/>
  <c r="AJ43" i="25"/>
  <c r="AJ42" i="25"/>
  <c r="AJ41" i="25"/>
  <c r="AJ40" i="25"/>
  <c r="AJ39" i="25"/>
  <c r="AJ37" i="25"/>
  <c r="AJ36" i="25"/>
  <c r="BF50" i="25"/>
  <c r="BF65" i="25"/>
  <c r="BF38" i="25"/>
  <c r="BF34" i="25"/>
  <c r="BG34" i="26" l="1"/>
  <c r="BG13" i="26"/>
  <c r="BF59" i="26"/>
  <c r="BG59" i="26" s="1"/>
  <c r="U7" i="26"/>
  <c r="Y7" i="26"/>
  <c r="J34" i="26"/>
  <c r="F34" i="26"/>
  <c r="J7" i="26"/>
  <c r="F7" i="26"/>
  <c r="BQ75" i="25"/>
  <c r="AJ60" i="26" l="1"/>
  <c r="AS32" i="25" l="1"/>
  <c r="AT28" i="25"/>
  <c r="AT31" i="25"/>
  <c r="AT30" i="25"/>
  <c r="AT25" i="25"/>
  <c r="AT26" i="25"/>
  <c r="AT22" i="25"/>
  <c r="AT21" i="25"/>
  <c r="AT20" i="25"/>
  <c r="AT17" i="25"/>
  <c r="AT16" i="25"/>
  <c r="AT14" i="25"/>
  <c r="AT13" i="25"/>
  <c r="AT23" i="25"/>
  <c r="AT24" i="25"/>
  <c r="AT19" i="25"/>
  <c r="AT18" i="25"/>
  <c r="AT15" i="25"/>
  <c r="AG51" i="24"/>
  <c r="BD75" i="25"/>
  <c r="BE75" i="25"/>
  <c r="BC75" i="25"/>
  <c r="BB75" i="25"/>
  <c r="BA75" i="25"/>
  <c r="BF74" i="25"/>
  <c r="BF73" i="25"/>
  <c r="BF72" i="25"/>
  <c r="BF71" i="25"/>
  <c r="BF70" i="25"/>
  <c r="BF69" i="25"/>
  <c r="BF68" i="25"/>
  <c r="BF67" i="25"/>
  <c r="BF66" i="25"/>
  <c r="BF64" i="25"/>
  <c r="BF63" i="25"/>
  <c r="BF62" i="25"/>
  <c r="BF61" i="25"/>
  <c r="BF60" i="25"/>
  <c r="BF59" i="25"/>
  <c r="BF58" i="25"/>
  <c r="BF57" i="25"/>
  <c r="BF56" i="25"/>
  <c r="BF55" i="25"/>
  <c r="BF54" i="25"/>
  <c r="BF53" i="25"/>
  <c r="BF52" i="25"/>
  <c r="BF51" i="25"/>
  <c r="BF49" i="25"/>
  <c r="BF48" i="25"/>
  <c r="BF47" i="25"/>
  <c r="BF46" i="25"/>
  <c r="BF45" i="25"/>
  <c r="BF44" i="25"/>
  <c r="BF43" i="25"/>
  <c r="BF42" i="25"/>
  <c r="BF41" i="25"/>
  <c r="BF40" i="25"/>
  <c r="BF39" i="25"/>
  <c r="BF37" i="25"/>
  <c r="BF36" i="25"/>
  <c r="BF35" i="25"/>
  <c r="BF33" i="25"/>
  <c r="BF32" i="25"/>
  <c r="BF31" i="25"/>
  <c r="BF30" i="25"/>
  <c r="BF29" i="25"/>
  <c r="BF28" i="25"/>
  <c r="BF27" i="25"/>
  <c r="BF26" i="25"/>
  <c r="BF25" i="25"/>
  <c r="BF24" i="25"/>
  <c r="BF23" i="25"/>
  <c r="BF22" i="25"/>
  <c r="BF21" i="25"/>
  <c r="BF20" i="25"/>
  <c r="BF19" i="25"/>
  <c r="BF18" i="25"/>
  <c r="BF17" i="25"/>
  <c r="BF16" i="25"/>
  <c r="BF15" i="25"/>
  <c r="BF14" i="25"/>
  <c r="BF13" i="25"/>
  <c r="BF12" i="25"/>
  <c r="BF11" i="25"/>
  <c r="BF10" i="25"/>
  <c r="AJ35" i="25"/>
  <c r="AJ33" i="25"/>
  <c r="AJ32" i="25"/>
  <c r="AJ31" i="25"/>
  <c r="AJ30" i="25"/>
  <c r="AJ29" i="25"/>
  <c r="AJ28" i="25"/>
  <c r="AJ27" i="25"/>
  <c r="AJ26" i="25"/>
  <c r="AJ25" i="25"/>
  <c r="AJ24" i="25"/>
  <c r="AJ23" i="25"/>
  <c r="AJ22" i="25"/>
  <c r="AJ21" i="25"/>
  <c r="AJ20" i="25"/>
  <c r="AJ19" i="25"/>
  <c r="AJ18" i="25"/>
  <c r="AJ17" i="25"/>
  <c r="AJ16" i="25"/>
  <c r="AJ15" i="25"/>
  <c r="AJ14" i="25"/>
  <c r="AJ13" i="25"/>
  <c r="AJ12" i="25"/>
  <c r="AJ11" i="25"/>
  <c r="N70" i="25"/>
  <c r="G70" i="25"/>
  <c r="N69" i="25"/>
  <c r="G69" i="25"/>
  <c r="N68" i="25"/>
  <c r="G68" i="25"/>
  <c r="N67" i="25"/>
  <c r="G67" i="25"/>
  <c r="N66" i="25"/>
  <c r="G66" i="25"/>
  <c r="N65" i="25"/>
  <c r="G65" i="25"/>
  <c r="N64" i="25"/>
  <c r="G64" i="25"/>
  <c r="N63" i="25"/>
  <c r="G63" i="25"/>
  <c r="N62" i="25"/>
  <c r="G62" i="25"/>
  <c r="N61" i="25"/>
  <c r="G61" i="25"/>
  <c r="N60" i="25"/>
  <c r="G60" i="25"/>
  <c r="N59" i="25"/>
  <c r="G59" i="25"/>
  <c r="N58" i="25"/>
  <c r="G58" i="25"/>
  <c r="N57" i="25"/>
  <c r="G57" i="25"/>
  <c r="N56" i="25"/>
  <c r="G56" i="25"/>
  <c r="N55" i="25"/>
  <c r="G55" i="25"/>
  <c r="I53" i="25"/>
  <c r="G53" i="25"/>
  <c r="I52" i="25"/>
  <c r="G52" i="25"/>
  <c r="AT29" i="25" l="1"/>
  <c r="AT27" i="25"/>
  <c r="BF75" i="25"/>
  <c r="J52" i="25"/>
  <c r="F52" i="25"/>
  <c r="AB48" i="25" l="1"/>
  <c r="U48" i="25"/>
  <c r="N48" i="25"/>
  <c r="G48" i="25"/>
  <c r="AB47" i="25"/>
  <c r="U47" i="25"/>
  <c r="N47" i="25"/>
  <c r="G47" i="25"/>
  <c r="AB46" i="25"/>
  <c r="U46" i="25"/>
  <c r="N46" i="25"/>
  <c r="G46" i="25"/>
  <c r="AB45" i="25"/>
  <c r="U45" i="25"/>
  <c r="N45" i="25"/>
  <c r="G45" i="25"/>
  <c r="AB44" i="25"/>
  <c r="U44" i="25"/>
  <c r="N44" i="25"/>
  <c r="G44" i="25"/>
  <c r="AB43" i="25"/>
  <c r="U43" i="25"/>
  <c r="N43" i="25"/>
  <c r="G43" i="25"/>
  <c r="AB42" i="25"/>
  <c r="U42" i="25"/>
  <c r="N42" i="25"/>
  <c r="G42" i="25"/>
  <c r="AB41" i="25"/>
  <c r="U41" i="25"/>
  <c r="N41" i="25"/>
  <c r="G41" i="25"/>
  <c r="AB40" i="25"/>
  <c r="U40" i="25"/>
  <c r="N40" i="25"/>
  <c r="G40" i="25"/>
  <c r="AB39" i="25"/>
  <c r="U39" i="25"/>
  <c r="N39" i="25"/>
  <c r="G39" i="25"/>
  <c r="AB38" i="25"/>
  <c r="U38" i="25"/>
  <c r="N38" i="25"/>
  <c r="G38" i="25"/>
  <c r="AB37" i="25"/>
  <c r="U37" i="25"/>
  <c r="N37" i="25"/>
  <c r="G37" i="25"/>
  <c r="AB36" i="25"/>
  <c r="U36" i="25"/>
  <c r="N36" i="25"/>
  <c r="G36" i="25"/>
  <c r="AB35" i="25"/>
  <c r="U35" i="25"/>
  <c r="N35" i="25"/>
  <c r="G35" i="25"/>
  <c r="AB34" i="25"/>
  <c r="U34" i="25"/>
  <c r="N34" i="25"/>
  <c r="G34" i="25"/>
  <c r="AB33" i="25"/>
  <c r="U33" i="25"/>
  <c r="N33" i="25"/>
  <c r="G33" i="25"/>
  <c r="AB32" i="25"/>
  <c r="U32" i="25"/>
  <c r="N32" i="25"/>
  <c r="G32" i="25"/>
  <c r="W30" i="25"/>
  <c r="U30" i="25"/>
  <c r="I30" i="25"/>
  <c r="G30" i="25"/>
  <c r="W29" i="25"/>
  <c r="X29" i="25" s="1"/>
  <c r="U29" i="25"/>
  <c r="I29" i="25"/>
  <c r="G29" i="25"/>
  <c r="AB25" i="25"/>
  <c r="U25" i="25"/>
  <c r="N25" i="25"/>
  <c r="G25" i="25"/>
  <c r="AB24" i="25"/>
  <c r="U24" i="25"/>
  <c r="N24" i="25"/>
  <c r="G24" i="25"/>
  <c r="AB23" i="25"/>
  <c r="U23" i="25"/>
  <c r="N23" i="25"/>
  <c r="G23" i="25"/>
  <c r="AB22" i="25"/>
  <c r="U22" i="25"/>
  <c r="N22" i="25"/>
  <c r="G22" i="25"/>
  <c r="AB21" i="25"/>
  <c r="U21" i="25"/>
  <c r="N21" i="25"/>
  <c r="G21" i="25"/>
  <c r="AB20" i="25"/>
  <c r="U20" i="25"/>
  <c r="N20" i="25"/>
  <c r="G20" i="25"/>
  <c r="AB19" i="25"/>
  <c r="U19" i="25"/>
  <c r="N19" i="25"/>
  <c r="G19" i="25"/>
  <c r="AB18" i="25"/>
  <c r="U18" i="25"/>
  <c r="N18" i="25"/>
  <c r="G18" i="25"/>
  <c r="AB17" i="25"/>
  <c r="U17" i="25"/>
  <c r="N17" i="25"/>
  <c r="G17" i="25"/>
  <c r="AB16" i="25"/>
  <c r="U16" i="25"/>
  <c r="N16" i="25"/>
  <c r="G16" i="25"/>
  <c r="AB15" i="25"/>
  <c r="U15" i="25"/>
  <c r="N15" i="25"/>
  <c r="G15" i="25"/>
  <c r="AB14" i="25"/>
  <c r="U14" i="25"/>
  <c r="N14" i="25"/>
  <c r="G14" i="25"/>
  <c r="AB13" i="25"/>
  <c r="U13" i="25"/>
  <c r="N13" i="25"/>
  <c r="G13" i="25"/>
  <c r="AT12" i="25"/>
  <c r="AB12" i="25"/>
  <c r="U12" i="25"/>
  <c r="N12" i="25"/>
  <c r="G12" i="25"/>
  <c r="AT11" i="25"/>
  <c r="AB11" i="25"/>
  <c r="U11" i="25"/>
  <c r="N11" i="25"/>
  <c r="G11" i="25"/>
  <c r="AT10" i="25"/>
  <c r="AJ10" i="25"/>
  <c r="AB10" i="25"/>
  <c r="U10" i="25"/>
  <c r="N10" i="25"/>
  <c r="G10" i="25"/>
  <c r="W8" i="25"/>
  <c r="U8" i="25"/>
  <c r="I8" i="25"/>
  <c r="G8" i="25"/>
  <c r="W7" i="25"/>
  <c r="U7" i="25"/>
  <c r="I7" i="25"/>
  <c r="G7" i="25"/>
  <c r="AJ43" i="24"/>
  <c r="AJ42" i="24"/>
  <c r="T29" i="25" l="1"/>
  <c r="J29" i="25"/>
  <c r="F29" i="25"/>
  <c r="T7" i="25"/>
  <c r="X7" i="25"/>
  <c r="J7" i="25"/>
  <c r="F7" i="25"/>
  <c r="AS27" i="24"/>
  <c r="AT26" i="24"/>
  <c r="AT25" i="24"/>
  <c r="AT24" i="24"/>
  <c r="AT23" i="24"/>
  <c r="AT22" i="24"/>
  <c r="AT20" i="24"/>
  <c r="AT19" i="24"/>
  <c r="AT18" i="24"/>
  <c r="AT17" i="24"/>
  <c r="AT16" i="24"/>
  <c r="AT14" i="24"/>
  <c r="AT13" i="24"/>
  <c r="AT12" i="24"/>
  <c r="BE50" i="24"/>
  <c r="BD51" i="24"/>
  <c r="BC51" i="24"/>
  <c r="BE10" i="24"/>
  <c r="BB51" i="24"/>
  <c r="BA51" i="24"/>
  <c r="AJ34" i="24"/>
  <c r="AJ35" i="24"/>
  <c r="AJ36" i="24"/>
  <c r="AJ37" i="24"/>
  <c r="AJ38" i="24"/>
  <c r="AJ39" i="24"/>
  <c r="AJ40" i="24"/>
  <c r="AJ41" i="24"/>
  <c r="AJ44" i="24"/>
  <c r="AJ45" i="24"/>
  <c r="AJ46" i="24"/>
  <c r="AJ47" i="24"/>
  <c r="AJ48" i="24"/>
  <c r="AJ49" i="24"/>
  <c r="AJ15" i="24"/>
  <c r="AJ16" i="24"/>
  <c r="AJ17" i="24"/>
  <c r="AJ18" i="24"/>
  <c r="AJ19" i="24"/>
  <c r="AJ20" i="24"/>
  <c r="AJ21" i="24"/>
  <c r="AJ22" i="24"/>
  <c r="AJ23" i="24"/>
  <c r="AJ24" i="24"/>
  <c r="AJ25" i="24"/>
  <c r="AJ26" i="24"/>
  <c r="AJ27" i="24"/>
  <c r="AJ28" i="24"/>
  <c r="AJ29" i="24"/>
  <c r="AJ30" i="24"/>
  <c r="AJ31" i="24"/>
  <c r="AJ32" i="24"/>
  <c r="AJ33" i="24"/>
  <c r="BE51" i="24" l="1"/>
  <c r="AJ50" i="24" l="1"/>
  <c r="AJ14" i="24"/>
  <c r="AJ13" i="24"/>
  <c r="AJ12" i="24"/>
  <c r="AJ11" i="24"/>
  <c r="I8" i="24"/>
  <c r="I7" i="24"/>
  <c r="AJ10" i="24"/>
  <c r="AI51" i="24"/>
  <c r="BE49" i="24"/>
  <c r="BE48" i="24"/>
  <c r="AB48" i="24"/>
  <c r="U48" i="24"/>
  <c r="N48" i="24"/>
  <c r="G48" i="24"/>
  <c r="BE47" i="24"/>
  <c r="AB47" i="24"/>
  <c r="U47" i="24"/>
  <c r="N47" i="24"/>
  <c r="G47" i="24"/>
  <c r="BE46" i="24"/>
  <c r="AB46" i="24"/>
  <c r="U46" i="24"/>
  <c r="N46" i="24"/>
  <c r="G46" i="24"/>
  <c r="BE45" i="24"/>
  <c r="AB45" i="24"/>
  <c r="U45" i="24"/>
  <c r="N45" i="24"/>
  <c r="G45" i="24"/>
  <c r="BE44" i="24"/>
  <c r="AB44" i="24"/>
  <c r="U44" i="24"/>
  <c r="N44" i="24"/>
  <c r="G44" i="24"/>
  <c r="BE43" i="24"/>
  <c r="AB43" i="24"/>
  <c r="U43" i="24"/>
  <c r="N43" i="24"/>
  <c r="G43" i="24"/>
  <c r="BE42" i="24"/>
  <c r="AB42" i="24"/>
  <c r="U42" i="24"/>
  <c r="N42" i="24"/>
  <c r="G42" i="24"/>
  <c r="BE41" i="24"/>
  <c r="AB41" i="24"/>
  <c r="U41" i="24"/>
  <c r="N41" i="24"/>
  <c r="G41" i="24"/>
  <c r="BE40" i="24"/>
  <c r="AB40" i="24"/>
  <c r="U40" i="24"/>
  <c r="N40" i="24"/>
  <c r="G40" i="24"/>
  <c r="BE39" i="24"/>
  <c r="AB39" i="24"/>
  <c r="U39" i="24"/>
  <c r="N39" i="24"/>
  <c r="G39" i="24"/>
  <c r="BE38" i="24"/>
  <c r="AB38" i="24"/>
  <c r="U38" i="24"/>
  <c r="N38" i="24"/>
  <c r="G38" i="24"/>
  <c r="BE37" i="24"/>
  <c r="AB37" i="24"/>
  <c r="U37" i="24"/>
  <c r="N37" i="24"/>
  <c r="G37" i="24"/>
  <c r="BE36" i="24"/>
  <c r="AB36" i="24"/>
  <c r="U36" i="24"/>
  <c r="N36" i="24"/>
  <c r="G36" i="24"/>
  <c r="BE35" i="24"/>
  <c r="AB35" i="24"/>
  <c r="U35" i="24"/>
  <c r="N35" i="24"/>
  <c r="G35" i="24"/>
  <c r="BE34" i="24"/>
  <c r="AB34" i="24"/>
  <c r="U34" i="24"/>
  <c r="N34" i="24"/>
  <c r="G34" i="24"/>
  <c r="BE33" i="24"/>
  <c r="AB33" i="24"/>
  <c r="U33" i="24"/>
  <c r="N33" i="24"/>
  <c r="G33" i="24"/>
  <c r="BE32" i="24"/>
  <c r="AB32" i="24"/>
  <c r="U32" i="24"/>
  <c r="N32" i="24"/>
  <c r="G32" i="24"/>
  <c r="BE31" i="24"/>
  <c r="BE30" i="24"/>
  <c r="W30" i="24"/>
  <c r="U30" i="24"/>
  <c r="I30" i="24"/>
  <c r="G30" i="24"/>
  <c r="BE29" i="24"/>
  <c r="W29" i="24"/>
  <c r="U29" i="24"/>
  <c r="I29" i="24"/>
  <c r="G29" i="24"/>
  <c r="BE28" i="24"/>
  <c r="BE27" i="24"/>
  <c r="BE26" i="24"/>
  <c r="BE25" i="24"/>
  <c r="AB25" i="24"/>
  <c r="U25" i="24"/>
  <c r="N25" i="24"/>
  <c r="G25" i="24"/>
  <c r="BE24" i="24"/>
  <c r="AB24" i="24"/>
  <c r="U24" i="24"/>
  <c r="N24" i="24"/>
  <c r="G24" i="24"/>
  <c r="BE23" i="24"/>
  <c r="AB23" i="24"/>
  <c r="U23" i="24"/>
  <c r="N23" i="24"/>
  <c r="G23" i="24"/>
  <c r="BE22" i="24"/>
  <c r="AB22" i="24"/>
  <c r="U22" i="24"/>
  <c r="N22" i="24"/>
  <c r="G22" i="24"/>
  <c r="BE21" i="24"/>
  <c r="AT21" i="24"/>
  <c r="AB21" i="24"/>
  <c r="U21" i="24"/>
  <c r="N21" i="24"/>
  <c r="G21" i="24"/>
  <c r="BE20" i="24"/>
  <c r="AB20" i="24"/>
  <c r="U20" i="24"/>
  <c r="N20" i="24"/>
  <c r="G20" i="24"/>
  <c r="BE19" i="24"/>
  <c r="AB19" i="24"/>
  <c r="U19" i="24"/>
  <c r="N19" i="24"/>
  <c r="G19" i="24"/>
  <c r="BE18" i="24"/>
  <c r="AB18" i="24"/>
  <c r="U18" i="24"/>
  <c r="N18" i="24"/>
  <c r="G18" i="24"/>
  <c r="BE17" i="24"/>
  <c r="AB17" i="24"/>
  <c r="U17" i="24"/>
  <c r="N17" i="24"/>
  <c r="G17" i="24"/>
  <c r="BE16" i="24"/>
  <c r="AB16" i="24"/>
  <c r="U16" i="24"/>
  <c r="N16" i="24"/>
  <c r="G16" i="24"/>
  <c r="BE15" i="24"/>
  <c r="AT15" i="24"/>
  <c r="AB15" i="24"/>
  <c r="U15" i="24"/>
  <c r="N15" i="24"/>
  <c r="G15" i="24"/>
  <c r="BE14" i="24"/>
  <c r="AB14" i="24"/>
  <c r="U14" i="24"/>
  <c r="N14" i="24"/>
  <c r="G14" i="24"/>
  <c r="BE13" i="24"/>
  <c r="AB13" i="24"/>
  <c r="U13" i="24"/>
  <c r="N13" i="24"/>
  <c r="G13" i="24"/>
  <c r="BE12" i="24"/>
  <c r="AB12" i="24"/>
  <c r="U12" i="24"/>
  <c r="N12" i="24"/>
  <c r="G12" i="24"/>
  <c r="BE11" i="24"/>
  <c r="AT11" i="24"/>
  <c r="AB11" i="24"/>
  <c r="U11" i="24"/>
  <c r="N11" i="24"/>
  <c r="G11" i="24"/>
  <c r="AT10" i="24"/>
  <c r="AB10" i="24"/>
  <c r="U10" i="24"/>
  <c r="N10" i="24"/>
  <c r="G10" i="24"/>
  <c r="W8" i="24"/>
  <c r="U8" i="24"/>
  <c r="G8" i="24"/>
  <c r="W7" i="24"/>
  <c r="U7" i="24"/>
  <c r="G7" i="24"/>
  <c r="AJ61" i="23"/>
  <c r="X29" i="24" l="1"/>
  <c r="J29" i="24"/>
  <c r="T29" i="24"/>
  <c r="F29" i="24"/>
  <c r="X7" i="24"/>
  <c r="T7" i="24"/>
  <c r="J7" i="24"/>
  <c r="F7" i="24"/>
  <c r="AB19" i="23"/>
  <c r="AT13" i="23"/>
  <c r="AT12" i="23"/>
  <c r="AT25" i="23"/>
  <c r="AT24" i="23"/>
  <c r="AT14" i="23"/>
  <c r="AT15" i="23"/>
  <c r="AT16" i="23"/>
  <c r="AT17" i="23"/>
  <c r="AT18" i="23"/>
  <c r="AT19" i="23"/>
  <c r="AT20" i="23"/>
  <c r="AT21" i="23"/>
  <c r="AT22" i="23"/>
  <c r="AT23" i="23"/>
  <c r="AT26" i="23"/>
  <c r="AT27" i="23"/>
  <c r="AT28" i="23"/>
  <c r="AS29" i="23"/>
  <c r="AT11" i="23"/>
  <c r="BG10" i="23"/>
  <c r="AJ60" i="23"/>
  <c r="AJ59" i="23"/>
  <c r="AJ58" i="23"/>
  <c r="AJ57" i="23"/>
  <c r="AJ56" i="23"/>
  <c r="AJ55" i="23"/>
  <c r="AJ54" i="23"/>
  <c r="AJ53" i="23"/>
  <c r="AJ52" i="23"/>
  <c r="AJ51" i="23"/>
  <c r="AJ50" i="23"/>
  <c r="AJ49" i="23"/>
  <c r="AJ48" i="23"/>
  <c r="AJ47" i="23"/>
  <c r="AJ46" i="23"/>
  <c r="AJ45" i="23"/>
  <c r="AJ44" i="23"/>
  <c r="AJ43" i="23"/>
  <c r="AJ42" i="23"/>
  <c r="AJ40" i="23"/>
  <c r="AJ41" i="23"/>
  <c r="AJ39" i="23"/>
  <c r="AJ38" i="23"/>
  <c r="AJ37" i="23"/>
  <c r="AJ36" i="23"/>
  <c r="AJ35" i="23"/>
  <c r="AJ34" i="23"/>
  <c r="AJ33" i="23"/>
  <c r="AJ32" i="23"/>
  <c r="AJ31" i="23"/>
  <c r="AJ30" i="23"/>
  <c r="AJ29" i="23"/>
  <c r="AJ28" i="23"/>
  <c r="AJ27" i="23"/>
  <c r="AJ26" i="23"/>
  <c r="AJ25" i="23"/>
  <c r="AJ24" i="23"/>
  <c r="AJ23" i="23"/>
  <c r="AJ22" i="23"/>
  <c r="AJ21" i="23"/>
  <c r="AJ20" i="23"/>
  <c r="AJ19" i="23"/>
  <c r="AJ18" i="23"/>
  <c r="AJ17" i="23"/>
  <c r="AJ16" i="23"/>
  <c r="AJ15" i="23"/>
  <c r="AJ14" i="23"/>
  <c r="AJ13" i="23"/>
  <c r="AJ12" i="23"/>
  <c r="AJ11" i="23"/>
  <c r="BA62" i="23"/>
  <c r="BG61" i="23"/>
  <c r="BF62" i="23"/>
  <c r="BE62" i="23"/>
  <c r="BD62" i="23"/>
  <c r="BC62" i="23"/>
  <c r="BB62" i="23"/>
  <c r="BG60" i="23"/>
  <c r="BG58" i="23"/>
  <c r="BG53" i="23"/>
  <c r="BG57" i="23"/>
  <c r="BG52" i="23"/>
  <c r="BG56" i="23"/>
  <c r="BG59" i="23"/>
  <c r="BG54" i="23"/>
  <c r="BG55" i="23"/>
  <c r="BG51" i="23"/>
  <c r="BG50" i="23"/>
  <c r="BG49" i="23"/>
  <c r="BG48" i="23"/>
  <c r="BG47" i="23"/>
  <c r="BG46" i="23"/>
  <c r="BG45" i="23"/>
  <c r="BG44" i="23"/>
  <c r="BG43" i="23"/>
  <c r="BG42" i="23"/>
  <c r="BG40" i="23"/>
  <c r="BG41" i="23"/>
  <c r="BG39" i="23"/>
  <c r="BG38" i="23"/>
  <c r="BG37" i="23"/>
  <c r="BG36" i="23"/>
  <c r="BG35" i="23"/>
  <c r="BG34" i="23"/>
  <c r="BG33" i="23"/>
  <c r="BG32" i="23"/>
  <c r="BG31" i="23"/>
  <c r="BG30" i="23"/>
  <c r="BG29" i="23"/>
  <c r="BG28" i="23"/>
  <c r="BG27" i="23"/>
  <c r="BG26" i="23"/>
  <c r="BG25" i="23"/>
  <c r="BG24" i="23"/>
  <c r="BG23" i="23"/>
  <c r="BG22" i="23"/>
  <c r="BG21" i="23"/>
  <c r="BG20" i="23"/>
  <c r="BG19" i="23"/>
  <c r="BG18" i="23"/>
  <c r="BG17" i="23"/>
  <c r="BG16" i="23"/>
  <c r="BG15" i="23"/>
  <c r="BG14" i="23"/>
  <c r="BG13" i="23"/>
  <c r="BG12" i="23"/>
  <c r="BG11" i="23"/>
  <c r="W53" i="23"/>
  <c r="W52" i="23"/>
  <c r="U53" i="23"/>
  <c r="U52" i="23"/>
  <c r="I53" i="23"/>
  <c r="I52" i="23"/>
  <c r="G53" i="23"/>
  <c r="G52" i="23"/>
  <c r="AB73" i="23"/>
  <c r="U73" i="23"/>
  <c r="N73" i="23"/>
  <c r="G73" i="23"/>
  <c r="AB72" i="23"/>
  <c r="U72" i="23"/>
  <c r="AB71" i="23"/>
  <c r="U71" i="23"/>
  <c r="AB70" i="23"/>
  <c r="U70" i="23"/>
  <c r="AB69" i="23"/>
  <c r="U69" i="23"/>
  <c r="AB68" i="23"/>
  <c r="U68" i="23"/>
  <c r="AB67" i="23"/>
  <c r="U67" i="23"/>
  <c r="AB66" i="23"/>
  <c r="U66" i="23"/>
  <c r="AB65" i="23"/>
  <c r="U65" i="23"/>
  <c r="AB64" i="23"/>
  <c r="U64" i="23"/>
  <c r="AB63" i="23"/>
  <c r="U63" i="23"/>
  <c r="AB62" i="23"/>
  <c r="U62" i="23"/>
  <c r="AB61" i="23"/>
  <c r="U61" i="23"/>
  <c r="AB60" i="23"/>
  <c r="U60" i="23"/>
  <c r="AB59" i="23"/>
  <c r="U59" i="23"/>
  <c r="AB58" i="23"/>
  <c r="U58" i="23"/>
  <c r="AB57" i="23"/>
  <c r="U57" i="23"/>
  <c r="AB56" i="23"/>
  <c r="U56" i="23"/>
  <c r="AB55" i="23"/>
  <c r="U55" i="23"/>
  <c r="AJ63" i="23"/>
  <c r="AG64" i="23"/>
  <c r="AI64" i="23"/>
  <c r="W29" i="23"/>
  <c r="U30" i="23"/>
  <c r="U29" i="23"/>
  <c r="I30" i="23"/>
  <c r="I29" i="23"/>
  <c r="G30" i="23"/>
  <c r="G29" i="23"/>
  <c r="AB48" i="23"/>
  <c r="U48" i="23"/>
  <c r="N48" i="23"/>
  <c r="G48" i="23"/>
  <c r="N72" i="23"/>
  <c r="G72" i="23"/>
  <c r="N71" i="23"/>
  <c r="G71" i="23"/>
  <c r="N70" i="23"/>
  <c r="G70" i="23"/>
  <c r="N69" i="23"/>
  <c r="G69" i="23"/>
  <c r="N68" i="23"/>
  <c r="G68" i="23"/>
  <c r="N67" i="23"/>
  <c r="G67" i="23"/>
  <c r="N66" i="23"/>
  <c r="G66" i="23"/>
  <c r="N65" i="23"/>
  <c r="G65" i="23"/>
  <c r="N64" i="23"/>
  <c r="G64" i="23"/>
  <c r="N63" i="23"/>
  <c r="G63" i="23"/>
  <c r="N62" i="23"/>
  <c r="G62" i="23"/>
  <c r="N61" i="23"/>
  <c r="G61" i="23"/>
  <c r="N60" i="23"/>
  <c r="G60" i="23"/>
  <c r="N59" i="23"/>
  <c r="G59" i="23"/>
  <c r="N58" i="23"/>
  <c r="G58" i="23"/>
  <c r="N57" i="23"/>
  <c r="G57" i="23"/>
  <c r="N56" i="23"/>
  <c r="G56" i="23"/>
  <c r="N55" i="23"/>
  <c r="G55" i="23"/>
  <c r="AB47" i="23"/>
  <c r="U47" i="23"/>
  <c r="AB46" i="23"/>
  <c r="U46" i="23"/>
  <c r="AB45" i="23"/>
  <c r="U45" i="23"/>
  <c r="AB44" i="23"/>
  <c r="U44" i="23"/>
  <c r="AB43" i="23"/>
  <c r="U43" i="23"/>
  <c r="AB42" i="23"/>
  <c r="U42" i="23"/>
  <c r="AB41" i="23"/>
  <c r="U41" i="23"/>
  <c r="AB40" i="23"/>
  <c r="U40" i="23"/>
  <c r="AB39" i="23"/>
  <c r="U39" i="23"/>
  <c r="AB38" i="23"/>
  <c r="U38" i="23"/>
  <c r="AB37" i="23"/>
  <c r="U37" i="23"/>
  <c r="AB36" i="23"/>
  <c r="U36" i="23"/>
  <c r="AB35" i="23"/>
  <c r="U35" i="23"/>
  <c r="AB34" i="23"/>
  <c r="U34" i="23"/>
  <c r="AB33" i="23"/>
  <c r="U33" i="23"/>
  <c r="AB32" i="23"/>
  <c r="U32" i="23"/>
  <c r="W30" i="23"/>
  <c r="X29" i="23" s="1"/>
  <c r="W8" i="23"/>
  <c r="W7" i="23"/>
  <c r="U8" i="23"/>
  <c r="U7" i="23"/>
  <c r="I8" i="23"/>
  <c r="I7" i="23"/>
  <c r="G8" i="23"/>
  <c r="G7" i="23"/>
  <c r="G17" i="23"/>
  <c r="G16" i="23"/>
  <c r="AI52" i="24" l="1"/>
  <c r="BG62" i="23"/>
  <c r="T52" i="23"/>
  <c r="X52" i="23"/>
  <c r="F52" i="23"/>
  <c r="J52" i="23"/>
  <c r="T29" i="23"/>
  <c r="N47" i="23" l="1"/>
  <c r="G47" i="23"/>
  <c r="N46" i="23"/>
  <c r="G46" i="23"/>
  <c r="N45" i="23"/>
  <c r="G45" i="23"/>
  <c r="N44" i="23"/>
  <c r="G44" i="23"/>
  <c r="N43" i="23"/>
  <c r="G43" i="23"/>
  <c r="N42" i="23"/>
  <c r="G42" i="23"/>
  <c r="N41" i="23"/>
  <c r="G41" i="23"/>
  <c r="N40" i="23"/>
  <c r="G40" i="23"/>
  <c r="N39" i="23"/>
  <c r="G39" i="23"/>
  <c r="N38" i="23"/>
  <c r="G38" i="23"/>
  <c r="N37" i="23"/>
  <c r="G37" i="23"/>
  <c r="N36" i="23"/>
  <c r="G36" i="23"/>
  <c r="N35" i="23"/>
  <c r="G35" i="23"/>
  <c r="N34" i="23"/>
  <c r="G34" i="23"/>
  <c r="N33" i="23"/>
  <c r="G33" i="23"/>
  <c r="N32" i="23"/>
  <c r="G32" i="23"/>
  <c r="AB25" i="23"/>
  <c r="U25" i="23"/>
  <c r="N25" i="23"/>
  <c r="G25" i="23"/>
  <c r="AB24" i="23"/>
  <c r="U24" i="23"/>
  <c r="N24" i="23"/>
  <c r="G24" i="23"/>
  <c r="AB23" i="23"/>
  <c r="U23" i="23"/>
  <c r="N23" i="23"/>
  <c r="G23" i="23"/>
  <c r="AB22" i="23"/>
  <c r="U22" i="23"/>
  <c r="N22" i="23"/>
  <c r="G22" i="23"/>
  <c r="AB21" i="23"/>
  <c r="U21" i="23"/>
  <c r="N21" i="23"/>
  <c r="G21" i="23"/>
  <c r="AB20" i="23"/>
  <c r="U20" i="23"/>
  <c r="N20" i="23"/>
  <c r="G20" i="23"/>
  <c r="U19" i="23"/>
  <c r="N19" i="23"/>
  <c r="G19" i="23"/>
  <c r="AB18" i="23"/>
  <c r="U18" i="23"/>
  <c r="N18" i="23"/>
  <c r="G18" i="23"/>
  <c r="AB17" i="23"/>
  <c r="U17" i="23"/>
  <c r="N17" i="23"/>
  <c r="AB16" i="23"/>
  <c r="U16" i="23"/>
  <c r="N16" i="23"/>
  <c r="AB15" i="23"/>
  <c r="U15" i="23"/>
  <c r="N15" i="23"/>
  <c r="G15" i="23"/>
  <c r="AB14" i="23"/>
  <c r="U14" i="23"/>
  <c r="N14" i="23"/>
  <c r="G14" i="23"/>
  <c r="AB13" i="23"/>
  <c r="U13" i="23"/>
  <c r="N13" i="23"/>
  <c r="G13" i="23"/>
  <c r="AB12" i="23"/>
  <c r="U12" i="23"/>
  <c r="N12" i="23"/>
  <c r="G12" i="23"/>
  <c r="AB11" i="23"/>
  <c r="U11" i="23"/>
  <c r="N11" i="23"/>
  <c r="G11" i="23"/>
  <c r="AT10" i="23"/>
  <c r="AJ10" i="23"/>
  <c r="AB10" i="23"/>
  <c r="U10" i="23"/>
  <c r="N10" i="23"/>
  <c r="G10" i="23"/>
  <c r="N46" i="22"/>
  <c r="N45" i="22"/>
  <c r="N44" i="22"/>
  <c r="N21" i="22"/>
  <c r="N20" i="22"/>
  <c r="N19" i="22"/>
  <c r="N18" i="22"/>
  <c r="N17" i="22"/>
  <c r="AT14" i="22"/>
  <c r="AJ15" i="22"/>
  <c r="AJ35" i="22"/>
  <c r="AS28" i="22"/>
  <c r="AT25" i="22"/>
  <c r="AT24" i="22"/>
  <c r="AJ53" i="22"/>
  <c r="AJ52" i="22"/>
  <c r="AJ51" i="22"/>
  <c r="AJ50" i="22"/>
  <c r="AJ49" i="22"/>
  <c r="AJ48" i="22"/>
  <c r="AJ47" i="22"/>
  <c r="AI55" i="22"/>
  <c r="AJ46" i="22"/>
  <c r="AJ45" i="22"/>
  <c r="AJ44" i="22"/>
  <c r="AJ43" i="22"/>
  <c r="AJ42" i="22"/>
  <c r="AJ41" i="22"/>
  <c r="AG55" i="22"/>
  <c r="AJ54" i="22"/>
  <c r="AT16" i="22"/>
  <c r="AT13" i="22"/>
  <c r="AT12" i="22"/>
  <c r="AT23" i="22"/>
  <c r="AT22" i="22"/>
  <c r="AT21" i="22"/>
  <c r="AT20" i="22"/>
  <c r="AT19" i="22"/>
  <c r="AT18" i="22"/>
  <c r="AT17" i="22"/>
  <c r="AT15" i="22"/>
  <c r="AG66" i="19"/>
  <c r="AG50" i="20"/>
  <c r="AG64" i="21"/>
  <c r="AJ40" i="22"/>
  <c r="AJ11" i="22"/>
  <c r="AJ25" i="22"/>
  <c r="AJ24" i="22"/>
  <c r="AJ23" i="22"/>
  <c r="AJ21" i="22"/>
  <c r="AJ20" i="22"/>
  <c r="AJ18" i="22"/>
  <c r="AJ14" i="22"/>
  <c r="AJ13" i="22"/>
  <c r="AI65" i="21"/>
  <c r="AJ39" i="22"/>
  <c r="AJ38" i="22"/>
  <c r="AJ37" i="22"/>
  <c r="AJ36" i="22"/>
  <c r="AJ34" i="22"/>
  <c r="AJ33" i="22"/>
  <c r="AJ32" i="22"/>
  <c r="AJ31" i="22"/>
  <c r="AJ30" i="22"/>
  <c r="AJ29" i="22"/>
  <c r="AJ28" i="22"/>
  <c r="AJ27" i="22"/>
  <c r="G49" i="22"/>
  <c r="G50" i="22"/>
  <c r="AJ26" i="22"/>
  <c r="AJ22" i="22"/>
  <c r="AJ19" i="22"/>
  <c r="AJ16" i="22"/>
  <c r="AJ17" i="22"/>
  <c r="G46" i="22"/>
  <c r="G47" i="22"/>
  <c r="G48" i="22"/>
  <c r="G51" i="22"/>
  <c r="G52" i="22"/>
  <c r="G53" i="22"/>
  <c r="G54" i="22"/>
  <c r="G55" i="22"/>
  <c r="G56" i="22"/>
  <c r="N57" i="22"/>
  <c r="G57" i="22"/>
  <c r="G35" i="22"/>
  <c r="G34" i="22"/>
  <c r="I35" i="22"/>
  <c r="I34" i="22"/>
  <c r="W8" i="22"/>
  <c r="X7" i="22" s="1"/>
  <c r="W7" i="22"/>
  <c r="U8" i="22"/>
  <c r="U7" i="22"/>
  <c r="I8" i="22"/>
  <c r="I7" i="22"/>
  <c r="J7" i="22" s="1"/>
  <c r="G8" i="22"/>
  <c r="G7" i="22"/>
  <c r="AB30" i="22"/>
  <c r="U30" i="22"/>
  <c r="N30" i="22"/>
  <c r="G30" i="22"/>
  <c r="N56" i="22"/>
  <c r="N55" i="22"/>
  <c r="N54" i="22"/>
  <c r="N53" i="22"/>
  <c r="N52" i="22"/>
  <c r="N51" i="22"/>
  <c r="N50" i="22"/>
  <c r="N49" i="22"/>
  <c r="N48" i="22"/>
  <c r="N47" i="22"/>
  <c r="G45" i="22"/>
  <c r="G44" i="22"/>
  <c r="N43" i="22"/>
  <c r="G43" i="22"/>
  <c r="N42" i="22"/>
  <c r="G42" i="22"/>
  <c r="N41" i="22"/>
  <c r="G41" i="22"/>
  <c r="N40" i="22"/>
  <c r="G40" i="22"/>
  <c r="N39" i="22"/>
  <c r="G39" i="22"/>
  <c r="N38" i="22"/>
  <c r="G38" i="22"/>
  <c r="N37" i="22"/>
  <c r="G37" i="22"/>
  <c r="G17" i="22"/>
  <c r="G16" i="22"/>
  <c r="AJ12" i="22"/>
  <c r="G18" i="22"/>
  <c r="G19" i="22"/>
  <c r="G20" i="22"/>
  <c r="G21" i="22"/>
  <c r="G22" i="22"/>
  <c r="G23" i="22"/>
  <c r="G24" i="22"/>
  <c r="G25" i="22"/>
  <c r="G26" i="22"/>
  <c r="G27" i="22"/>
  <c r="G28" i="22"/>
  <c r="G15" i="22"/>
  <c r="AB27" i="22"/>
  <c r="U27" i="22"/>
  <c r="N27" i="22"/>
  <c r="AB26" i="22"/>
  <c r="U26" i="22"/>
  <c r="N26" i="22"/>
  <c r="AB25" i="22"/>
  <c r="U25" i="22"/>
  <c r="N25" i="22"/>
  <c r="AB24" i="22"/>
  <c r="U24" i="22"/>
  <c r="N24" i="22"/>
  <c r="AB23" i="22"/>
  <c r="U23" i="22"/>
  <c r="N23" i="22"/>
  <c r="AB22" i="22"/>
  <c r="U22" i="22"/>
  <c r="N22" i="22"/>
  <c r="AB21" i="22"/>
  <c r="U21" i="22"/>
  <c r="AB20" i="22"/>
  <c r="U20" i="22"/>
  <c r="AB19" i="22"/>
  <c r="U19" i="22"/>
  <c r="AB18" i="22"/>
  <c r="U18" i="22"/>
  <c r="AB17" i="22"/>
  <c r="U17" i="22"/>
  <c r="AB16" i="22"/>
  <c r="U16" i="22"/>
  <c r="N16" i="22"/>
  <c r="AB15" i="22"/>
  <c r="U15" i="22"/>
  <c r="N15" i="22"/>
  <c r="AB14" i="22"/>
  <c r="U14" i="22"/>
  <c r="N14" i="22"/>
  <c r="G14" i="22"/>
  <c r="AB13" i="22"/>
  <c r="U13" i="22"/>
  <c r="N13" i="22"/>
  <c r="G13" i="22"/>
  <c r="AB12" i="22"/>
  <c r="U12" i="22"/>
  <c r="N12" i="22"/>
  <c r="G12" i="22"/>
  <c r="AB29" i="22"/>
  <c r="AB28" i="22"/>
  <c r="AB11" i="22"/>
  <c r="AB10" i="22"/>
  <c r="U29" i="22"/>
  <c r="U28" i="22"/>
  <c r="U11" i="22"/>
  <c r="U10" i="22"/>
  <c r="N29" i="22"/>
  <c r="N28" i="22"/>
  <c r="N11" i="22"/>
  <c r="N10" i="22"/>
  <c r="G29" i="22"/>
  <c r="G11" i="22"/>
  <c r="G10" i="22"/>
  <c r="J29" i="23" l="1"/>
  <c r="F29" i="23"/>
  <c r="T7" i="23"/>
  <c r="X7" i="23"/>
  <c r="J7" i="23"/>
  <c r="F7" i="23"/>
  <c r="F7" i="22"/>
  <c r="J34" i="22"/>
  <c r="AI56" i="22" s="1"/>
  <c r="F34" i="22"/>
  <c r="T7" i="22"/>
  <c r="AI65" i="23" l="1"/>
  <c r="AT27" i="22"/>
  <c r="AT26" i="22"/>
  <c r="AT11" i="22"/>
  <c r="AT10" i="22"/>
  <c r="AJ10" i="22"/>
  <c r="AJ48" i="21"/>
  <c r="AJ47" i="21"/>
  <c r="AJ23" i="21" l="1"/>
  <c r="AJ22" i="21"/>
  <c r="AT22" i="21"/>
  <c r="AT21" i="21"/>
  <c r="AT20" i="21"/>
  <c r="AT19" i="21"/>
  <c r="AT18" i="21"/>
  <c r="AT17" i="21"/>
  <c r="AT14" i="21"/>
  <c r="AT15" i="21"/>
  <c r="AT16" i="21"/>
  <c r="AT23" i="21"/>
  <c r="AT24" i="21"/>
  <c r="AI64" i="21"/>
  <c r="AJ44" i="21"/>
  <c r="AJ45" i="21"/>
  <c r="AJ46" i="21"/>
  <c r="AJ49" i="21"/>
  <c r="AJ50" i="21"/>
  <c r="AJ51" i="21"/>
  <c r="AJ52" i="21"/>
  <c r="AJ53" i="21"/>
  <c r="AJ54" i="21"/>
  <c r="AJ55" i="21"/>
  <c r="AJ56" i="21"/>
  <c r="AJ57" i="21"/>
  <c r="AJ58" i="21"/>
  <c r="AJ59" i="21"/>
  <c r="AJ60" i="21"/>
  <c r="AJ61" i="21"/>
  <c r="AJ62" i="21"/>
  <c r="AJ63" i="21"/>
  <c r="AJ26" i="21"/>
  <c r="AJ27" i="21"/>
  <c r="AJ28" i="21"/>
  <c r="AJ29" i="21"/>
  <c r="AJ30" i="21"/>
  <c r="AJ31" i="21"/>
  <c r="AJ32" i="21"/>
  <c r="AJ33" i="21"/>
  <c r="AJ34" i="21"/>
  <c r="AJ35" i="21"/>
  <c r="AJ36" i="21"/>
  <c r="AJ37" i="21"/>
  <c r="AJ38" i="21"/>
  <c r="AJ39" i="21"/>
  <c r="AJ40" i="21"/>
  <c r="AJ41" i="21"/>
  <c r="AJ42" i="21"/>
  <c r="AJ43" i="21"/>
  <c r="AJ24" i="21"/>
  <c r="AJ25" i="21"/>
  <c r="AJ20" i="21"/>
  <c r="AJ21" i="21"/>
  <c r="AJ19" i="21"/>
  <c r="AJ15" i="21"/>
  <c r="AJ14" i="21"/>
  <c r="AJ18" i="21"/>
  <c r="G10" i="21"/>
  <c r="G60" i="21"/>
  <c r="G61" i="21"/>
  <c r="G62" i="21"/>
  <c r="G63" i="21"/>
  <c r="G67" i="21"/>
  <c r="N59" i="21"/>
  <c r="N60" i="21"/>
  <c r="N61" i="21"/>
  <c r="N62" i="21"/>
  <c r="N63" i="21"/>
  <c r="N64" i="21"/>
  <c r="N65" i="21"/>
  <c r="N66" i="21"/>
  <c r="N67" i="21"/>
  <c r="N35" i="21"/>
  <c r="N34" i="21"/>
  <c r="N33" i="21"/>
  <c r="N32" i="21"/>
  <c r="N31" i="21"/>
  <c r="N30" i="21"/>
  <c r="N29" i="21"/>
  <c r="N28" i="21"/>
  <c r="N27" i="21"/>
  <c r="N26" i="21"/>
  <c r="N25" i="21"/>
  <c r="N24" i="21"/>
  <c r="N23" i="21"/>
  <c r="N20" i="21"/>
  <c r="AB32" i="21" l="1"/>
  <c r="AB31" i="21"/>
  <c r="AB30" i="21"/>
  <c r="AB29" i="21"/>
  <c r="U32" i="21"/>
  <c r="U31" i="21"/>
  <c r="U30" i="21"/>
  <c r="U29" i="21"/>
  <c r="G32" i="21"/>
  <c r="G31" i="21"/>
  <c r="G30" i="21"/>
  <c r="G29" i="21"/>
  <c r="U28" i="21" l="1"/>
  <c r="AB28" i="21"/>
  <c r="G36" i="21"/>
  <c r="N36" i="21"/>
  <c r="U36" i="21"/>
  <c r="AB36" i="21"/>
  <c r="N68" i="21" l="1"/>
  <c r="G68" i="21"/>
  <c r="N58" i="21"/>
  <c r="G58" i="21"/>
  <c r="N57" i="21"/>
  <c r="G57" i="21"/>
  <c r="N56" i="21"/>
  <c r="N55" i="21"/>
  <c r="G55" i="21"/>
  <c r="N52" i="21"/>
  <c r="G50" i="21"/>
  <c r="N48" i="21"/>
  <c r="N47" i="21"/>
  <c r="G47" i="21"/>
  <c r="G46" i="21"/>
  <c r="G45" i="21"/>
  <c r="N44" i="21"/>
  <c r="G44" i="21"/>
  <c r="N43" i="21"/>
  <c r="G43" i="21"/>
  <c r="F39" i="21" s="1"/>
  <c r="N42" i="21"/>
  <c r="J39" i="21" s="1"/>
  <c r="AS28" i="21"/>
  <c r="AT27" i="21"/>
  <c r="AB27" i="21"/>
  <c r="U27" i="21"/>
  <c r="AT26" i="21"/>
  <c r="AB26" i="21"/>
  <c r="U26" i="21"/>
  <c r="G26" i="21"/>
  <c r="AT25" i="21"/>
  <c r="AB25" i="21"/>
  <c r="U25" i="21"/>
  <c r="G25" i="21"/>
  <c r="AB24" i="21"/>
  <c r="U24" i="21"/>
  <c r="AB23" i="21"/>
  <c r="G20" i="21"/>
  <c r="AB19" i="21"/>
  <c r="N18" i="21"/>
  <c r="AJ17" i="21"/>
  <c r="AJ16" i="21"/>
  <c r="AB16" i="21"/>
  <c r="N16" i="21"/>
  <c r="G16" i="21"/>
  <c r="U15" i="21"/>
  <c r="G15" i="21"/>
  <c r="U14" i="21"/>
  <c r="AT13" i="21"/>
  <c r="AJ13" i="21"/>
  <c r="U13" i="21"/>
  <c r="G13" i="21"/>
  <c r="AT12" i="21"/>
  <c r="AJ12" i="21"/>
  <c r="AB12" i="21"/>
  <c r="U12" i="21"/>
  <c r="N12" i="21"/>
  <c r="G12" i="21"/>
  <c r="AT11" i="21"/>
  <c r="AJ11" i="21"/>
  <c r="AB11" i="21"/>
  <c r="U11" i="21"/>
  <c r="N11" i="21"/>
  <c r="G11" i="21"/>
  <c r="AT10" i="21"/>
  <c r="AJ10" i="21"/>
  <c r="AB10" i="21"/>
  <c r="U10" i="21"/>
  <c r="N10" i="21"/>
  <c r="J7" i="21" l="1"/>
  <c r="X7" i="21"/>
  <c r="T7" i="21"/>
  <c r="F7" i="21"/>
  <c r="AJ46" i="20"/>
  <c r="AJ45" i="20"/>
  <c r="AJ44" i="20"/>
  <c r="AJ43" i="20"/>
  <c r="AJ42" i="20"/>
  <c r="AJ41" i="20"/>
  <c r="AJ40" i="20"/>
  <c r="AJ39" i="20"/>
  <c r="AJ38" i="20"/>
  <c r="AJ37" i="20"/>
  <c r="AJ36" i="20"/>
  <c r="AJ35" i="20"/>
  <c r="AJ34" i="20"/>
  <c r="AJ33" i="20"/>
  <c r="AJ32" i="20"/>
  <c r="AJ31" i="20"/>
  <c r="AJ30" i="20"/>
  <c r="AJ29" i="20"/>
  <c r="AJ28" i="20"/>
  <c r="AJ27" i="20"/>
  <c r="AJ26" i="20"/>
  <c r="AJ25" i="20"/>
  <c r="AJ24" i="20"/>
  <c r="AJ23" i="20"/>
  <c r="AJ22" i="20"/>
  <c r="AJ21" i="20"/>
  <c r="AJ20" i="20"/>
  <c r="AJ19" i="20"/>
  <c r="AJ18" i="20"/>
  <c r="AJ17" i="20"/>
  <c r="AJ16" i="20"/>
  <c r="AS28" i="20" l="1"/>
  <c r="AT27" i="20"/>
  <c r="AT20" i="20"/>
  <c r="AI50" i="20"/>
  <c r="AT19" i="20"/>
  <c r="AT18" i="20"/>
  <c r="AT17" i="20"/>
  <c r="AT16" i="20"/>
  <c r="AT15" i="20"/>
  <c r="AT14" i="20"/>
  <c r="AT13" i="20"/>
  <c r="AT12" i="20"/>
  <c r="AT11" i="20"/>
  <c r="AJ15" i="20"/>
  <c r="AJ14" i="20"/>
  <c r="AJ13" i="20"/>
  <c r="AJ12" i="20"/>
  <c r="N51" i="20" l="1"/>
  <c r="G51" i="20"/>
  <c r="N50" i="20"/>
  <c r="G50" i="20"/>
  <c r="AJ49" i="20"/>
  <c r="N49" i="20"/>
  <c r="G49" i="20"/>
  <c r="AJ48" i="20"/>
  <c r="N48" i="20"/>
  <c r="G48" i="20"/>
  <c r="AJ47" i="20"/>
  <c r="N47" i="20"/>
  <c r="G47" i="20"/>
  <c r="N46" i="20"/>
  <c r="G46" i="20"/>
  <c r="N45" i="20"/>
  <c r="G45" i="20"/>
  <c r="N44" i="20"/>
  <c r="G44" i="20"/>
  <c r="N43" i="20"/>
  <c r="G43" i="20"/>
  <c r="N42" i="20"/>
  <c r="G42" i="20"/>
  <c r="N41" i="20"/>
  <c r="G41" i="20"/>
  <c r="N40" i="20"/>
  <c r="G40" i="20"/>
  <c r="N39" i="20"/>
  <c r="G39" i="20"/>
  <c r="N38" i="20"/>
  <c r="G38" i="20"/>
  <c r="N37" i="20"/>
  <c r="G37" i="20"/>
  <c r="N36" i="20"/>
  <c r="G36" i="20"/>
  <c r="N35" i="20"/>
  <c r="G35" i="20"/>
  <c r="N34" i="20"/>
  <c r="G34" i="20"/>
  <c r="I32" i="20"/>
  <c r="G32" i="20"/>
  <c r="I31" i="20"/>
  <c r="G31" i="20"/>
  <c r="AB28" i="20"/>
  <c r="U28" i="20"/>
  <c r="N28" i="20"/>
  <c r="G28" i="20"/>
  <c r="AB27" i="20"/>
  <c r="U27" i="20"/>
  <c r="N27" i="20"/>
  <c r="G27" i="20"/>
  <c r="AT26" i="20"/>
  <c r="AB26" i="20"/>
  <c r="U26" i="20"/>
  <c r="N26" i="20"/>
  <c r="G26" i="20"/>
  <c r="AT25" i="20"/>
  <c r="AB25" i="20"/>
  <c r="U25" i="20"/>
  <c r="N25" i="20"/>
  <c r="G25" i="20"/>
  <c r="AT24" i="20"/>
  <c r="AB24" i="20"/>
  <c r="U24" i="20"/>
  <c r="N24" i="20"/>
  <c r="G24" i="20"/>
  <c r="AT23" i="20"/>
  <c r="AB23" i="20"/>
  <c r="U23" i="20"/>
  <c r="N23" i="20"/>
  <c r="G23" i="20"/>
  <c r="AT22" i="20"/>
  <c r="AB22" i="20"/>
  <c r="U22" i="20"/>
  <c r="N22" i="20"/>
  <c r="G22" i="20"/>
  <c r="AT21" i="20"/>
  <c r="AB21" i="20"/>
  <c r="U21" i="20"/>
  <c r="N21" i="20"/>
  <c r="G21" i="20"/>
  <c r="AB20" i="20"/>
  <c r="U20" i="20"/>
  <c r="N20" i="20"/>
  <c r="G20" i="20"/>
  <c r="AB19" i="20"/>
  <c r="U19" i="20"/>
  <c r="N19" i="20"/>
  <c r="G19" i="20"/>
  <c r="AB18" i="20"/>
  <c r="U18" i="20"/>
  <c r="N18" i="20"/>
  <c r="G18" i="20"/>
  <c r="AB17" i="20"/>
  <c r="U17" i="20"/>
  <c r="N17" i="20"/>
  <c r="G17" i="20"/>
  <c r="AB16" i="20"/>
  <c r="U16" i="20"/>
  <c r="N16" i="20"/>
  <c r="G16" i="20"/>
  <c r="AB15" i="20"/>
  <c r="U15" i="20"/>
  <c r="N15" i="20"/>
  <c r="G15" i="20"/>
  <c r="AB14" i="20"/>
  <c r="U14" i="20"/>
  <c r="N14" i="20"/>
  <c r="G14" i="20"/>
  <c r="AB13" i="20"/>
  <c r="U13" i="20"/>
  <c r="N13" i="20"/>
  <c r="G13" i="20"/>
  <c r="AB12" i="20"/>
  <c r="U12" i="20"/>
  <c r="N12" i="20"/>
  <c r="G12" i="20"/>
  <c r="AJ11" i="20"/>
  <c r="AB11" i="20"/>
  <c r="U11" i="20"/>
  <c r="N11" i="20"/>
  <c r="G11" i="20"/>
  <c r="AT10" i="20"/>
  <c r="AJ10" i="20"/>
  <c r="AB10" i="20"/>
  <c r="U10" i="20"/>
  <c r="N10" i="20"/>
  <c r="G10" i="20"/>
  <c r="W8" i="20"/>
  <c r="U8" i="20"/>
  <c r="I8" i="20"/>
  <c r="G8" i="20"/>
  <c r="W7" i="20"/>
  <c r="U7" i="20"/>
  <c r="I7" i="20"/>
  <c r="G7" i="20"/>
  <c r="J31" i="20" l="1"/>
  <c r="F31" i="20"/>
  <c r="X7" i="20"/>
  <c r="T7" i="20"/>
  <c r="F7" i="20"/>
  <c r="J7" i="20"/>
  <c r="AS31" i="19"/>
  <c r="AT30" i="19"/>
  <c r="AT29" i="19"/>
  <c r="AT28" i="19"/>
  <c r="AT27" i="19"/>
  <c r="AT26" i="19"/>
  <c r="AT25" i="19"/>
  <c r="AT24" i="19"/>
  <c r="AT23" i="19"/>
  <c r="AT22" i="19"/>
  <c r="AT21" i="19"/>
  <c r="AT20" i="19"/>
  <c r="AT19" i="19"/>
  <c r="AT18" i="19"/>
  <c r="AT17" i="19"/>
  <c r="AT16" i="19"/>
  <c r="AT15" i="19"/>
  <c r="AT14" i="19"/>
  <c r="AT13" i="19"/>
  <c r="AT12" i="19"/>
  <c r="AT11" i="19"/>
  <c r="AI66" i="19"/>
  <c r="AJ65" i="19"/>
  <c r="AJ64" i="19"/>
  <c r="AJ63" i="19"/>
  <c r="AJ62" i="19"/>
  <c r="AJ61" i="19"/>
  <c r="AJ60" i="19"/>
  <c r="AJ59" i="19"/>
  <c r="AJ58" i="19"/>
  <c r="AJ57" i="19"/>
  <c r="AJ56" i="19"/>
  <c r="AJ55" i="19"/>
  <c r="AJ54" i="19"/>
  <c r="AJ53" i="19"/>
  <c r="AJ52" i="19"/>
  <c r="AJ51" i="19"/>
  <c r="AJ50" i="19"/>
  <c r="AJ49" i="19"/>
  <c r="AJ48" i="19"/>
  <c r="AJ47" i="19"/>
  <c r="AJ46" i="19"/>
  <c r="AJ45" i="19"/>
  <c r="AJ44" i="19"/>
  <c r="AJ43" i="19"/>
  <c r="AJ42" i="19"/>
  <c r="AJ41" i="19"/>
  <c r="AJ40" i="19"/>
  <c r="AJ39" i="19"/>
  <c r="AJ38" i="19"/>
  <c r="AJ37" i="19"/>
  <c r="AJ36" i="19"/>
  <c r="AJ35" i="19"/>
  <c r="AJ34" i="19"/>
  <c r="AJ33" i="19"/>
  <c r="AJ32" i="19"/>
  <c r="AJ31" i="19"/>
  <c r="AJ30" i="19"/>
  <c r="AJ29" i="19"/>
  <c r="AJ28" i="19"/>
  <c r="AJ27" i="19"/>
  <c r="AJ26" i="19"/>
  <c r="AJ25" i="19"/>
  <c r="AJ24" i="19"/>
  <c r="AJ23" i="19"/>
  <c r="AJ22" i="19"/>
  <c r="AJ21" i="19"/>
  <c r="AJ20" i="19"/>
  <c r="AJ19" i="19"/>
  <c r="AJ18" i="19"/>
  <c r="AJ17" i="19"/>
  <c r="AJ16" i="19"/>
  <c r="AJ15" i="19"/>
  <c r="AJ14" i="19"/>
  <c r="AJ13" i="19"/>
  <c r="AJ12" i="19"/>
  <c r="AJ11" i="19"/>
  <c r="AJ10" i="19"/>
  <c r="N66" i="19"/>
  <c r="N65" i="19"/>
  <c r="N64" i="19"/>
  <c r="N63" i="19"/>
  <c r="G66" i="19"/>
  <c r="G65" i="19"/>
  <c r="G64" i="19"/>
  <c r="G63" i="19"/>
  <c r="N39" i="19"/>
  <c r="N38" i="19"/>
  <c r="N37" i="19"/>
  <c r="N36" i="19"/>
  <c r="N35" i="19"/>
  <c r="N34" i="19"/>
  <c r="N33" i="19"/>
  <c r="N32" i="19"/>
  <c r="N31" i="19"/>
  <c r="N30" i="19"/>
  <c r="U39" i="19"/>
  <c r="U38" i="19"/>
  <c r="U37" i="19"/>
  <c r="U36" i="19"/>
  <c r="U35" i="19"/>
  <c r="U34" i="19"/>
  <c r="U33" i="19"/>
  <c r="U32" i="19"/>
  <c r="U31" i="19"/>
  <c r="U30" i="19"/>
  <c r="G39" i="19"/>
  <c r="G38" i="19"/>
  <c r="G37" i="19"/>
  <c r="G36" i="19"/>
  <c r="G35" i="19"/>
  <c r="G34" i="19"/>
  <c r="G33" i="19"/>
  <c r="G32" i="19"/>
  <c r="G31" i="19"/>
  <c r="G30" i="19"/>
  <c r="AI51" i="20" l="1"/>
  <c r="N67" i="19"/>
  <c r="G67" i="19"/>
  <c r="N62" i="19"/>
  <c r="G62" i="19"/>
  <c r="N61" i="19"/>
  <c r="G61" i="19"/>
  <c r="N60" i="19"/>
  <c r="G60" i="19"/>
  <c r="N59" i="19"/>
  <c r="G59" i="19"/>
  <c r="N58" i="19"/>
  <c r="G58" i="19"/>
  <c r="N57" i="19"/>
  <c r="G57" i="19"/>
  <c r="N56" i="19"/>
  <c r="G56" i="19"/>
  <c r="N55" i="19"/>
  <c r="G55" i="19"/>
  <c r="N54" i="19"/>
  <c r="G54" i="19"/>
  <c r="N53" i="19"/>
  <c r="G53" i="19"/>
  <c r="N52" i="19"/>
  <c r="G52" i="19"/>
  <c r="N51" i="19"/>
  <c r="G51" i="19"/>
  <c r="N50" i="19"/>
  <c r="G50" i="19"/>
  <c r="N49" i="19"/>
  <c r="G49" i="19"/>
  <c r="N48" i="19"/>
  <c r="G48" i="19"/>
  <c r="N47" i="19"/>
  <c r="G47" i="19"/>
  <c r="N46" i="19"/>
  <c r="G46" i="19"/>
  <c r="I44" i="19"/>
  <c r="G44" i="19"/>
  <c r="I43" i="19"/>
  <c r="G43" i="19"/>
  <c r="AB40" i="19"/>
  <c r="U40" i="19"/>
  <c r="N40" i="19"/>
  <c r="G40" i="19"/>
  <c r="AB29" i="19"/>
  <c r="U29" i="19"/>
  <c r="N29" i="19"/>
  <c r="G29" i="19"/>
  <c r="AB28" i="19"/>
  <c r="U28" i="19"/>
  <c r="N28" i="19"/>
  <c r="G28" i="19"/>
  <c r="AB27" i="19"/>
  <c r="U27" i="19"/>
  <c r="N27" i="19"/>
  <c r="G27" i="19"/>
  <c r="AB26" i="19"/>
  <c r="U26" i="19"/>
  <c r="N26" i="19"/>
  <c r="G26" i="19"/>
  <c r="AB25" i="19"/>
  <c r="U25" i="19"/>
  <c r="N25" i="19"/>
  <c r="G25" i="19"/>
  <c r="AB24" i="19"/>
  <c r="U24" i="19"/>
  <c r="N24" i="19"/>
  <c r="G24" i="19"/>
  <c r="AB23" i="19"/>
  <c r="U23" i="19"/>
  <c r="N23" i="19"/>
  <c r="G23" i="19"/>
  <c r="AB22" i="19"/>
  <c r="U22" i="19"/>
  <c r="N22" i="19"/>
  <c r="G22" i="19"/>
  <c r="AB21" i="19"/>
  <c r="U21" i="19"/>
  <c r="N21" i="19"/>
  <c r="G21" i="19"/>
  <c r="AB20" i="19"/>
  <c r="U20" i="19"/>
  <c r="N20" i="19"/>
  <c r="G20" i="19"/>
  <c r="AB19" i="19"/>
  <c r="U19" i="19"/>
  <c r="N19" i="19"/>
  <c r="G19" i="19"/>
  <c r="AB18" i="19"/>
  <c r="U18" i="19"/>
  <c r="N18" i="19"/>
  <c r="G18" i="19"/>
  <c r="AB17" i="19"/>
  <c r="U17" i="19"/>
  <c r="N17" i="19"/>
  <c r="G17" i="19"/>
  <c r="AB16" i="19"/>
  <c r="U16" i="19"/>
  <c r="N16" i="19"/>
  <c r="G16" i="19"/>
  <c r="AB15" i="19"/>
  <c r="U15" i="19"/>
  <c r="N15" i="19"/>
  <c r="G15" i="19"/>
  <c r="AB14" i="19"/>
  <c r="U14" i="19"/>
  <c r="N14" i="19"/>
  <c r="G14" i="19"/>
  <c r="AB13" i="19"/>
  <c r="U13" i="19"/>
  <c r="N13" i="19"/>
  <c r="G13" i="19"/>
  <c r="AB12" i="19"/>
  <c r="U12" i="19"/>
  <c r="N12" i="19"/>
  <c r="G12" i="19"/>
  <c r="AB11" i="19"/>
  <c r="U11" i="19"/>
  <c r="N11" i="19"/>
  <c r="G11" i="19"/>
  <c r="AT10" i="19"/>
  <c r="AB10" i="19"/>
  <c r="U10" i="19"/>
  <c r="N10" i="19"/>
  <c r="G10" i="19"/>
  <c r="W8" i="19"/>
  <c r="U8" i="19"/>
  <c r="I8" i="19"/>
  <c r="G8" i="19"/>
  <c r="W7" i="19"/>
  <c r="U7" i="19"/>
  <c r="I7" i="19"/>
  <c r="G7" i="19"/>
  <c r="F43" i="19" l="1"/>
  <c r="J43" i="19"/>
  <c r="X7" i="19"/>
  <c r="T7" i="19"/>
  <c r="J7" i="19"/>
  <c r="F7" i="19"/>
  <c r="AI29" i="18"/>
  <c r="AI30" i="18"/>
  <c r="AI31" i="18"/>
  <c r="AI32" i="18"/>
  <c r="AI33" i="18"/>
  <c r="AI34" i="18"/>
  <c r="AI35" i="18"/>
  <c r="AI25" i="18"/>
  <c r="AI26" i="18"/>
  <c r="AI27" i="18"/>
  <c r="AI28" i="18"/>
  <c r="AP18" i="18"/>
  <c r="AP17" i="18"/>
  <c r="AP16" i="18"/>
  <c r="AP15" i="18"/>
  <c r="AP14" i="18"/>
  <c r="AP13" i="18"/>
  <c r="AP12" i="18"/>
  <c r="AP11" i="18"/>
  <c r="AI24" i="18"/>
  <c r="AI23" i="18"/>
  <c r="AI20" i="18"/>
  <c r="AI19" i="18"/>
  <c r="AI18" i="18"/>
  <c r="AI17" i="18"/>
  <c r="AI16" i="18"/>
  <c r="AI15" i="18"/>
  <c r="AI14" i="18"/>
  <c r="AI13" i="18"/>
  <c r="AI12" i="18"/>
  <c r="AI11" i="18"/>
  <c r="AI67" i="19" l="1"/>
  <c r="AH56" i="18"/>
  <c r="AI55" i="18"/>
  <c r="AI54" i="18"/>
  <c r="N54" i="18"/>
  <c r="G54" i="18"/>
  <c r="AI53" i="18"/>
  <c r="N53" i="18"/>
  <c r="G53" i="18"/>
  <c r="AI52" i="18"/>
  <c r="N52" i="18"/>
  <c r="G52" i="18"/>
  <c r="AI51" i="18"/>
  <c r="N51" i="18"/>
  <c r="G51" i="18"/>
  <c r="AI50" i="18"/>
  <c r="N50" i="18"/>
  <c r="G50" i="18"/>
  <c r="AI49" i="18"/>
  <c r="N49" i="18"/>
  <c r="G49" i="18"/>
  <c r="AI48" i="18"/>
  <c r="N48" i="18"/>
  <c r="G48" i="18"/>
  <c r="AI47" i="18"/>
  <c r="N47" i="18"/>
  <c r="G47" i="18"/>
  <c r="AI46" i="18"/>
  <c r="N46" i="18"/>
  <c r="G46" i="18"/>
  <c r="AI45" i="18"/>
  <c r="N45" i="18"/>
  <c r="G45" i="18"/>
  <c r="AI44" i="18"/>
  <c r="N44" i="18"/>
  <c r="G44" i="18"/>
  <c r="AI43" i="18"/>
  <c r="N43" i="18"/>
  <c r="G43" i="18"/>
  <c r="AI42" i="18"/>
  <c r="N42" i="18"/>
  <c r="G42" i="18"/>
  <c r="AI41" i="18"/>
  <c r="N41" i="18"/>
  <c r="G41" i="18"/>
  <c r="AI40" i="18"/>
  <c r="N40" i="18"/>
  <c r="G40" i="18"/>
  <c r="AI39" i="18"/>
  <c r="N39" i="18"/>
  <c r="G39" i="18"/>
  <c r="AI38" i="18"/>
  <c r="N38" i="18"/>
  <c r="G38" i="18"/>
  <c r="AI37" i="18"/>
  <c r="N37" i="18"/>
  <c r="G37" i="18"/>
  <c r="AI36" i="18"/>
  <c r="N36" i="18"/>
  <c r="G36" i="18"/>
  <c r="I34" i="18"/>
  <c r="G34" i="18"/>
  <c r="I33" i="18"/>
  <c r="J33" i="18" s="1"/>
  <c r="G33" i="18"/>
  <c r="AB30" i="18"/>
  <c r="U30" i="18"/>
  <c r="N30" i="18"/>
  <c r="G30" i="18"/>
  <c r="AB29" i="18"/>
  <c r="U29" i="18"/>
  <c r="N29" i="18"/>
  <c r="G29" i="18"/>
  <c r="AB28" i="18"/>
  <c r="U28" i="18"/>
  <c r="N28" i="18"/>
  <c r="G28" i="18"/>
  <c r="AB27" i="18"/>
  <c r="U27" i="18"/>
  <c r="N27" i="18"/>
  <c r="G27" i="18"/>
  <c r="AB26" i="18"/>
  <c r="U26" i="18"/>
  <c r="N26" i="18"/>
  <c r="G26" i="18"/>
  <c r="AO25" i="18"/>
  <c r="AB25" i="18"/>
  <c r="U25" i="18"/>
  <c r="N25" i="18"/>
  <c r="G25" i="18"/>
  <c r="AP24" i="18"/>
  <c r="AB24" i="18"/>
  <c r="U24" i="18"/>
  <c r="N24" i="18"/>
  <c r="G24" i="18"/>
  <c r="AP23" i="18"/>
  <c r="AB23" i="18"/>
  <c r="U23" i="18"/>
  <c r="N23" i="18"/>
  <c r="G23" i="18"/>
  <c r="AP22" i="18"/>
  <c r="AI22" i="18"/>
  <c r="AB22" i="18"/>
  <c r="U22" i="18"/>
  <c r="N22" i="18"/>
  <c r="G22" i="18"/>
  <c r="AP21" i="18"/>
  <c r="AI21" i="18"/>
  <c r="AB21" i="18"/>
  <c r="U21" i="18"/>
  <c r="N21" i="18"/>
  <c r="G21" i="18"/>
  <c r="AP20" i="18"/>
  <c r="AB20" i="18"/>
  <c r="U20" i="18"/>
  <c r="N20" i="18"/>
  <c r="G20" i="18"/>
  <c r="AP19" i="18"/>
  <c r="AB19" i="18"/>
  <c r="U19" i="18"/>
  <c r="N19" i="18"/>
  <c r="G19" i="18"/>
  <c r="AB18" i="18"/>
  <c r="U18" i="18"/>
  <c r="N18" i="18"/>
  <c r="G18" i="18"/>
  <c r="AB17" i="18"/>
  <c r="U17" i="18"/>
  <c r="N17" i="18"/>
  <c r="G17" i="18"/>
  <c r="AB16" i="18"/>
  <c r="U16" i="18"/>
  <c r="N16" i="18"/>
  <c r="G16" i="18"/>
  <c r="AB15" i="18"/>
  <c r="U15" i="18"/>
  <c r="N15" i="18"/>
  <c r="G15" i="18"/>
  <c r="AB14" i="18"/>
  <c r="U14" i="18"/>
  <c r="N14" i="18"/>
  <c r="G14" i="18"/>
  <c r="AB13" i="18"/>
  <c r="U13" i="18"/>
  <c r="N13" i="18"/>
  <c r="G13" i="18"/>
  <c r="AB12" i="18"/>
  <c r="U12" i="18"/>
  <c r="N12" i="18"/>
  <c r="G12" i="18"/>
  <c r="AB11" i="18"/>
  <c r="U11" i="18"/>
  <c r="N11" i="18"/>
  <c r="G11" i="18"/>
  <c r="AP10" i="18"/>
  <c r="AI10" i="18"/>
  <c r="AB10" i="18"/>
  <c r="U10" i="18"/>
  <c r="N10" i="18"/>
  <c r="G10" i="18"/>
  <c r="W8" i="18"/>
  <c r="U8" i="18"/>
  <c r="I8" i="18"/>
  <c r="G8" i="18"/>
  <c r="W7" i="18"/>
  <c r="U7" i="18"/>
  <c r="I7" i="18"/>
  <c r="G7" i="18"/>
  <c r="F33" i="18" l="1"/>
  <c r="X7" i="18"/>
  <c r="T7" i="18"/>
  <c r="J7" i="18"/>
  <c r="F7" i="18"/>
  <c r="AP16" i="17"/>
  <c r="AP17" i="17"/>
  <c r="AP18" i="17"/>
  <c r="AP19" i="17"/>
  <c r="AP20" i="17"/>
  <c r="AP21" i="17"/>
  <c r="AP22" i="17"/>
  <c r="AP14" i="17"/>
  <c r="AP15" i="17"/>
  <c r="AI16" i="17"/>
  <c r="AI17" i="17"/>
  <c r="AI18" i="17"/>
  <c r="AH57" i="18" l="1"/>
  <c r="AH56" i="17"/>
  <c r="AI55" i="17"/>
  <c r="AI54" i="17"/>
  <c r="N54" i="17"/>
  <c r="G54" i="17"/>
  <c r="AI53" i="17"/>
  <c r="N53" i="17"/>
  <c r="G53" i="17"/>
  <c r="AI52" i="17"/>
  <c r="N52" i="17"/>
  <c r="G52" i="17"/>
  <c r="AI51" i="17"/>
  <c r="N51" i="17"/>
  <c r="G51" i="17"/>
  <c r="AI50" i="17"/>
  <c r="N50" i="17"/>
  <c r="G50" i="17"/>
  <c r="AI49" i="17"/>
  <c r="N49" i="17"/>
  <c r="G49" i="17"/>
  <c r="AI48" i="17"/>
  <c r="N48" i="17"/>
  <c r="G48" i="17"/>
  <c r="AI47" i="17"/>
  <c r="N47" i="17"/>
  <c r="G47" i="17"/>
  <c r="AI46" i="17"/>
  <c r="N46" i="17"/>
  <c r="G46" i="17"/>
  <c r="AI45" i="17"/>
  <c r="N45" i="17"/>
  <c r="G45" i="17"/>
  <c r="AI44" i="17"/>
  <c r="N44" i="17"/>
  <c r="G44" i="17"/>
  <c r="AI43" i="17"/>
  <c r="N43" i="17"/>
  <c r="G43" i="17"/>
  <c r="AI42" i="17"/>
  <c r="N42" i="17"/>
  <c r="G42" i="17"/>
  <c r="AI41" i="17"/>
  <c r="N41" i="17"/>
  <c r="G41" i="17"/>
  <c r="AI40" i="17"/>
  <c r="N40" i="17"/>
  <c r="G40" i="17"/>
  <c r="AI39" i="17"/>
  <c r="N39" i="17"/>
  <c r="G39" i="17"/>
  <c r="AI38" i="17"/>
  <c r="N38" i="17"/>
  <c r="G38" i="17"/>
  <c r="AI37" i="17"/>
  <c r="N37" i="17"/>
  <c r="G37" i="17"/>
  <c r="AI36" i="17"/>
  <c r="N36" i="17"/>
  <c r="G36" i="17"/>
  <c r="AI35" i="17"/>
  <c r="AI34" i="17"/>
  <c r="I34" i="17"/>
  <c r="G34" i="17"/>
  <c r="AI33" i="17"/>
  <c r="I33" i="17"/>
  <c r="G33" i="17"/>
  <c r="AI32" i="17"/>
  <c r="AI31" i="17"/>
  <c r="AI30" i="17"/>
  <c r="AB30" i="17"/>
  <c r="U30" i="17"/>
  <c r="N30" i="17"/>
  <c r="G30" i="17"/>
  <c r="AI29" i="17"/>
  <c r="AB29" i="17"/>
  <c r="U29" i="17"/>
  <c r="N29" i="17"/>
  <c r="G29" i="17"/>
  <c r="AI28" i="17"/>
  <c r="AB28" i="17"/>
  <c r="U28" i="17"/>
  <c r="N28" i="17"/>
  <c r="G28" i="17"/>
  <c r="AI27" i="17"/>
  <c r="AB27" i="17"/>
  <c r="U27" i="17"/>
  <c r="N27" i="17"/>
  <c r="G27" i="17"/>
  <c r="AI26" i="17"/>
  <c r="AB26" i="17"/>
  <c r="U26" i="17"/>
  <c r="N26" i="17"/>
  <c r="G26" i="17"/>
  <c r="AO25" i="17"/>
  <c r="AI25" i="17"/>
  <c r="AB25" i="17"/>
  <c r="U25" i="17"/>
  <c r="N25" i="17"/>
  <c r="G25" i="17"/>
  <c r="AP24" i="17"/>
  <c r="AI24" i="17"/>
  <c r="AB24" i="17"/>
  <c r="U24" i="17"/>
  <c r="N24" i="17"/>
  <c r="G24" i="17"/>
  <c r="AP23" i="17"/>
  <c r="AI23" i="17"/>
  <c r="AB23" i="17"/>
  <c r="U23" i="17"/>
  <c r="N23" i="17"/>
  <c r="G23" i="17"/>
  <c r="AI22" i="17"/>
  <c r="AB22" i="17"/>
  <c r="U22" i="17"/>
  <c r="N22" i="17"/>
  <c r="G22" i="17"/>
  <c r="AI21" i="17"/>
  <c r="AB21" i="17"/>
  <c r="U21" i="17"/>
  <c r="N21" i="17"/>
  <c r="G21" i="17"/>
  <c r="AI20" i="17"/>
  <c r="AB20" i="17"/>
  <c r="U20" i="17"/>
  <c r="N20" i="17"/>
  <c r="G20" i="17"/>
  <c r="AI19" i="17"/>
  <c r="AB19" i="17"/>
  <c r="U19" i="17"/>
  <c r="N19" i="17"/>
  <c r="G19" i="17"/>
  <c r="AB18" i="17"/>
  <c r="U18" i="17"/>
  <c r="N18" i="17"/>
  <c r="G18" i="17"/>
  <c r="AB17" i="17"/>
  <c r="U17" i="17"/>
  <c r="N17" i="17"/>
  <c r="G17" i="17"/>
  <c r="AB16" i="17"/>
  <c r="U16" i="17"/>
  <c r="N16" i="17"/>
  <c r="G16" i="17"/>
  <c r="AI15" i="17"/>
  <c r="AB15" i="17"/>
  <c r="U15" i="17"/>
  <c r="N15" i="17"/>
  <c r="G15" i="17"/>
  <c r="AI14" i="17"/>
  <c r="AB14" i="17"/>
  <c r="U14" i="17"/>
  <c r="N14" i="17"/>
  <c r="G14" i="17"/>
  <c r="AP13" i="17"/>
  <c r="AI13" i="17"/>
  <c r="AB13" i="17"/>
  <c r="U13" i="17"/>
  <c r="N13" i="17"/>
  <c r="G13" i="17"/>
  <c r="AP12" i="17"/>
  <c r="AI12" i="17"/>
  <c r="AB12" i="17"/>
  <c r="U12" i="17"/>
  <c r="N12" i="17"/>
  <c r="G12" i="17"/>
  <c r="AP11" i="17"/>
  <c r="AI11" i="17"/>
  <c r="AB11" i="17"/>
  <c r="U11" i="17"/>
  <c r="N11" i="17"/>
  <c r="G11" i="17"/>
  <c r="AP10" i="17"/>
  <c r="AI10" i="17"/>
  <c r="AB10" i="17"/>
  <c r="U10" i="17"/>
  <c r="N10" i="17"/>
  <c r="G10" i="17"/>
  <c r="W8" i="17"/>
  <c r="U8" i="17"/>
  <c r="I8" i="17"/>
  <c r="G8" i="17"/>
  <c r="W7" i="17"/>
  <c r="U7" i="17"/>
  <c r="I7" i="17"/>
  <c r="G7" i="17"/>
  <c r="J33" i="17" l="1"/>
  <c r="F33" i="17"/>
  <c r="X7" i="17"/>
  <c r="T7" i="17"/>
  <c r="J7" i="17"/>
  <c r="F7" i="17"/>
  <c r="AI44" i="16"/>
  <c r="AH57" i="17" l="1"/>
  <c r="AP20" i="16"/>
  <c r="AP19" i="16"/>
  <c r="AP18" i="16"/>
  <c r="AP17" i="16"/>
  <c r="AP16" i="16"/>
  <c r="AP15" i="16"/>
  <c r="AP14" i="16"/>
  <c r="AP13" i="16"/>
  <c r="AI39" i="16"/>
  <c r="AI40" i="16"/>
  <c r="AI41" i="16"/>
  <c r="AI43" i="16"/>
  <c r="AI42" i="16"/>
  <c r="AI37" i="16"/>
  <c r="AI38" i="16"/>
  <c r="AI35" i="16"/>
  <c r="AI36" i="16"/>
  <c r="AI16" i="16"/>
  <c r="AI17" i="16"/>
  <c r="AI18" i="16"/>
  <c r="AI19" i="16"/>
  <c r="AI20" i="16"/>
  <c r="AI12" i="16"/>
  <c r="AI13" i="16"/>
  <c r="AH56" i="16" l="1"/>
  <c r="AI55" i="16"/>
  <c r="AI54" i="16"/>
  <c r="N54" i="16"/>
  <c r="G54" i="16"/>
  <c r="AI53" i="16"/>
  <c r="N53" i="16"/>
  <c r="G53" i="16"/>
  <c r="AI52" i="16"/>
  <c r="N52" i="16"/>
  <c r="G52" i="16"/>
  <c r="AI51" i="16"/>
  <c r="N51" i="16"/>
  <c r="G51" i="16"/>
  <c r="AI50" i="16"/>
  <c r="N50" i="16"/>
  <c r="G50" i="16"/>
  <c r="AI49" i="16"/>
  <c r="N49" i="16"/>
  <c r="G49" i="16"/>
  <c r="AI48" i="16"/>
  <c r="N48" i="16"/>
  <c r="G48" i="16"/>
  <c r="AI47" i="16"/>
  <c r="N47" i="16"/>
  <c r="G47" i="16"/>
  <c r="AI46" i="16"/>
  <c r="N46" i="16"/>
  <c r="G46" i="16"/>
  <c r="AI45" i="16"/>
  <c r="N45" i="16"/>
  <c r="G45" i="16"/>
  <c r="N44" i="16"/>
  <c r="G44" i="16"/>
  <c r="N43" i="16"/>
  <c r="G43" i="16"/>
  <c r="N42" i="16"/>
  <c r="G42" i="16"/>
  <c r="N41" i="16"/>
  <c r="G41" i="16"/>
  <c r="N40" i="16"/>
  <c r="G40" i="16"/>
  <c r="N39" i="16"/>
  <c r="G39" i="16"/>
  <c r="N38" i="16"/>
  <c r="G38" i="16"/>
  <c r="N37" i="16"/>
  <c r="G37" i="16"/>
  <c r="N36" i="16"/>
  <c r="G36" i="16"/>
  <c r="AI34" i="16"/>
  <c r="I34" i="16"/>
  <c r="G34" i="16"/>
  <c r="AI33" i="16"/>
  <c r="I33" i="16"/>
  <c r="G33" i="16"/>
  <c r="AI32" i="16"/>
  <c r="AI31" i="16"/>
  <c r="AI30" i="16"/>
  <c r="AB30" i="16"/>
  <c r="U30" i="16"/>
  <c r="N30" i="16"/>
  <c r="G30" i="16"/>
  <c r="AI29" i="16"/>
  <c r="AB29" i="16"/>
  <c r="U29" i="16"/>
  <c r="N29" i="16"/>
  <c r="G29" i="16"/>
  <c r="AI28" i="16"/>
  <c r="AB28" i="16"/>
  <c r="U28" i="16"/>
  <c r="N28" i="16"/>
  <c r="G28" i="16"/>
  <c r="AI27" i="16"/>
  <c r="AB27" i="16"/>
  <c r="U27" i="16"/>
  <c r="N27" i="16"/>
  <c r="G27" i="16"/>
  <c r="AI26" i="16"/>
  <c r="AB26" i="16"/>
  <c r="U26" i="16"/>
  <c r="N26" i="16"/>
  <c r="G26" i="16"/>
  <c r="AO25" i="16"/>
  <c r="AI25" i="16"/>
  <c r="AB25" i="16"/>
  <c r="U25" i="16"/>
  <c r="N25" i="16"/>
  <c r="G25" i="16"/>
  <c r="AP24" i="16"/>
  <c r="AI24" i="16"/>
  <c r="AB24" i="16"/>
  <c r="U24" i="16"/>
  <c r="N24" i="16"/>
  <c r="G24" i="16"/>
  <c r="AP23" i="16"/>
  <c r="AI23" i="16"/>
  <c r="AB23" i="16"/>
  <c r="U23" i="16"/>
  <c r="N23" i="16"/>
  <c r="G23" i="16"/>
  <c r="AP22" i="16"/>
  <c r="AI22" i="16"/>
  <c r="AB22" i="16"/>
  <c r="U22" i="16"/>
  <c r="N22" i="16"/>
  <c r="G22" i="16"/>
  <c r="AP21" i="16"/>
  <c r="AI21" i="16"/>
  <c r="AB21" i="16"/>
  <c r="U21" i="16"/>
  <c r="N21" i="16"/>
  <c r="G21" i="16"/>
  <c r="AB20" i="16"/>
  <c r="U20" i="16"/>
  <c r="N20" i="16"/>
  <c r="G20" i="16"/>
  <c r="AB19" i="16"/>
  <c r="U19" i="16"/>
  <c r="N19" i="16"/>
  <c r="G19" i="16"/>
  <c r="AB18" i="16"/>
  <c r="U18" i="16"/>
  <c r="N18" i="16"/>
  <c r="G18" i="16"/>
  <c r="AB17" i="16"/>
  <c r="U17" i="16"/>
  <c r="N17" i="16"/>
  <c r="G17" i="16"/>
  <c r="AB16" i="16"/>
  <c r="U16" i="16"/>
  <c r="N16" i="16"/>
  <c r="G16" i="16"/>
  <c r="AI15" i="16"/>
  <c r="AB15" i="16"/>
  <c r="U15" i="16"/>
  <c r="N15" i="16"/>
  <c r="G15" i="16"/>
  <c r="AI14" i="16"/>
  <c r="AB14" i="16"/>
  <c r="U14" i="16"/>
  <c r="N14" i="16"/>
  <c r="G14" i="16"/>
  <c r="AB13" i="16"/>
  <c r="U13" i="16"/>
  <c r="N13" i="16"/>
  <c r="G13" i="16"/>
  <c r="AP12" i="16"/>
  <c r="AB12" i="16"/>
  <c r="U12" i="16"/>
  <c r="N12" i="16"/>
  <c r="G12" i="16"/>
  <c r="AP11" i="16"/>
  <c r="AI11" i="16"/>
  <c r="AB11" i="16"/>
  <c r="U11" i="16"/>
  <c r="N11" i="16"/>
  <c r="G11" i="16"/>
  <c r="AP10" i="16"/>
  <c r="AI10" i="16"/>
  <c r="AB10" i="16"/>
  <c r="U10" i="16"/>
  <c r="N10" i="16"/>
  <c r="G10" i="16"/>
  <c r="W8" i="16"/>
  <c r="U8" i="16"/>
  <c r="I8" i="16"/>
  <c r="G8" i="16"/>
  <c r="W7" i="16"/>
  <c r="U7" i="16"/>
  <c r="I7" i="16"/>
  <c r="G7" i="16"/>
  <c r="J33" i="16" l="1"/>
  <c r="F33" i="16"/>
  <c r="T7" i="16"/>
  <c r="X7" i="16"/>
  <c r="J7" i="16"/>
  <c r="F7" i="16"/>
  <c r="AP22" i="15"/>
  <c r="AP21" i="15"/>
  <c r="AP20" i="15"/>
  <c r="AP19" i="15"/>
  <c r="AP18" i="15"/>
  <c r="AP16" i="15"/>
  <c r="AP17" i="15"/>
  <c r="AP13" i="15"/>
  <c r="AP14" i="15"/>
  <c r="AP15" i="15"/>
  <c r="AH57" i="16" l="1"/>
  <c r="AI42" i="15"/>
  <c r="AI41" i="15"/>
  <c r="AI40" i="15"/>
  <c r="AI35" i="15"/>
  <c r="AI21" i="15"/>
  <c r="AI22" i="15"/>
  <c r="AI23" i="15"/>
  <c r="AI24" i="15"/>
  <c r="AI25" i="15"/>
  <c r="AI26" i="15"/>
  <c r="AI27" i="15"/>
  <c r="AI33" i="15"/>
  <c r="AI28" i="15"/>
  <c r="AI20" i="15"/>
  <c r="AI19" i="15" l="1"/>
  <c r="AI16" i="15"/>
  <c r="AI17" i="15"/>
  <c r="AI18" i="15"/>
  <c r="AI15" i="15"/>
  <c r="AH56" i="15" l="1"/>
  <c r="AI55" i="15"/>
  <c r="AI54" i="15"/>
  <c r="N54" i="15"/>
  <c r="G54" i="15"/>
  <c r="AI53" i="15"/>
  <c r="N53" i="15"/>
  <c r="G53" i="15"/>
  <c r="AI52" i="15"/>
  <c r="N52" i="15"/>
  <c r="G52" i="15"/>
  <c r="AI51" i="15"/>
  <c r="N51" i="15"/>
  <c r="G51" i="15"/>
  <c r="AI50" i="15"/>
  <c r="N50" i="15"/>
  <c r="G50" i="15"/>
  <c r="AI49" i="15"/>
  <c r="N49" i="15"/>
  <c r="G49" i="15"/>
  <c r="AI48" i="15"/>
  <c r="N48" i="15"/>
  <c r="G48" i="15"/>
  <c r="AI47" i="15"/>
  <c r="N47" i="15"/>
  <c r="G47" i="15"/>
  <c r="AI46" i="15"/>
  <c r="N46" i="15"/>
  <c r="G46" i="15"/>
  <c r="AI45" i="15"/>
  <c r="N45" i="15"/>
  <c r="G45" i="15"/>
  <c r="AI44" i="15"/>
  <c r="N44" i="15"/>
  <c r="G44" i="15"/>
  <c r="AI43" i="15"/>
  <c r="N43" i="15"/>
  <c r="G43" i="15"/>
  <c r="N42" i="15"/>
  <c r="G42" i="15"/>
  <c r="N41" i="15"/>
  <c r="G41" i="15"/>
  <c r="N40" i="15"/>
  <c r="G40" i="15"/>
  <c r="AI39" i="15"/>
  <c r="N39" i="15"/>
  <c r="G39" i="15"/>
  <c r="AI38" i="15"/>
  <c r="N38" i="15"/>
  <c r="G38" i="15"/>
  <c r="AI37" i="15"/>
  <c r="N37" i="15"/>
  <c r="G37" i="15"/>
  <c r="AI36" i="15"/>
  <c r="N36" i="15"/>
  <c r="G36" i="15"/>
  <c r="AI34" i="15"/>
  <c r="I34" i="15"/>
  <c r="G34" i="15"/>
  <c r="I33" i="15"/>
  <c r="G33" i="15"/>
  <c r="AI32" i="15"/>
  <c r="AI31" i="15"/>
  <c r="AI30" i="15"/>
  <c r="AB30" i="15"/>
  <c r="U30" i="15"/>
  <c r="N30" i="15"/>
  <c r="G30" i="15"/>
  <c r="AI29" i="15"/>
  <c r="AB29" i="15"/>
  <c r="U29" i="15"/>
  <c r="N29" i="15"/>
  <c r="G29" i="15"/>
  <c r="AB28" i="15"/>
  <c r="U28" i="15"/>
  <c r="N28" i="15"/>
  <c r="G28" i="15"/>
  <c r="AB27" i="15"/>
  <c r="U27" i="15"/>
  <c r="N27" i="15"/>
  <c r="G27" i="15"/>
  <c r="AB26" i="15"/>
  <c r="U26" i="15"/>
  <c r="N26" i="15"/>
  <c r="G26" i="15"/>
  <c r="AO25" i="15"/>
  <c r="AB25" i="15"/>
  <c r="U25" i="15"/>
  <c r="N25" i="15"/>
  <c r="G25" i="15"/>
  <c r="AP24" i="15"/>
  <c r="AB24" i="15"/>
  <c r="U24" i="15"/>
  <c r="N24" i="15"/>
  <c r="G24" i="15"/>
  <c r="AP23" i="15"/>
  <c r="AB23" i="15"/>
  <c r="U23" i="15"/>
  <c r="N23" i="15"/>
  <c r="G23" i="15"/>
  <c r="AB22" i="15"/>
  <c r="U22" i="15"/>
  <c r="N22" i="15"/>
  <c r="G22" i="15"/>
  <c r="AB21" i="15"/>
  <c r="U21" i="15"/>
  <c r="N21" i="15"/>
  <c r="G21" i="15"/>
  <c r="AB20" i="15"/>
  <c r="U20" i="15"/>
  <c r="N20" i="15"/>
  <c r="G20" i="15"/>
  <c r="AB19" i="15"/>
  <c r="U19" i="15"/>
  <c r="N19" i="15"/>
  <c r="G19" i="15"/>
  <c r="AB18" i="15"/>
  <c r="U18" i="15"/>
  <c r="N18" i="15"/>
  <c r="G18" i="15"/>
  <c r="AB17" i="15"/>
  <c r="U17" i="15"/>
  <c r="N17" i="15"/>
  <c r="G17" i="15"/>
  <c r="AB16" i="15"/>
  <c r="U16" i="15"/>
  <c r="N16" i="15"/>
  <c r="G16" i="15"/>
  <c r="AB15" i="15"/>
  <c r="U15" i="15"/>
  <c r="N15" i="15"/>
  <c r="G15" i="15"/>
  <c r="AI14" i="15"/>
  <c r="AB14" i="15"/>
  <c r="U14" i="15"/>
  <c r="N14" i="15"/>
  <c r="G14" i="15"/>
  <c r="AI13" i="15"/>
  <c r="AB13" i="15"/>
  <c r="U13" i="15"/>
  <c r="N13" i="15"/>
  <c r="G13" i="15"/>
  <c r="AP12" i="15"/>
  <c r="AI12" i="15"/>
  <c r="AB12" i="15"/>
  <c r="U12" i="15"/>
  <c r="N12" i="15"/>
  <c r="G12" i="15"/>
  <c r="AP11" i="15"/>
  <c r="AI11" i="15"/>
  <c r="AB11" i="15"/>
  <c r="U11" i="15"/>
  <c r="N11" i="15"/>
  <c r="G11" i="15"/>
  <c r="AP10" i="15"/>
  <c r="AI10" i="15"/>
  <c r="AB10" i="15"/>
  <c r="U10" i="15"/>
  <c r="N10" i="15"/>
  <c r="G10" i="15"/>
  <c r="W8" i="15"/>
  <c r="U8" i="15"/>
  <c r="I8" i="15"/>
  <c r="G8" i="15"/>
  <c r="W7" i="15"/>
  <c r="U7" i="15"/>
  <c r="I7" i="15"/>
  <c r="G7" i="15"/>
  <c r="F33" i="15" l="1"/>
  <c r="J33" i="15"/>
  <c r="T7" i="15"/>
  <c r="X7" i="15"/>
  <c r="F7" i="15"/>
  <c r="J7" i="15"/>
  <c r="AP19" i="14"/>
  <c r="AP18" i="14"/>
  <c r="AP17" i="14"/>
  <c r="AP16" i="14"/>
  <c r="AP15" i="14"/>
  <c r="AP14" i="14"/>
  <c r="AP13" i="14"/>
  <c r="AP12" i="14"/>
  <c r="AP11" i="14"/>
  <c r="AH57" i="15" l="1"/>
  <c r="AI32" i="14"/>
  <c r="AI31" i="14"/>
  <c r="AI30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I12" i="14"/>
  <c r="AI11" i="14"/>
  <c r="AI43" i="14"/>
  <c r="AI40" i="14"/>
  <c r="AI41" i="14"/>
  <c r="AI42" i="14"/>
  <c r="AI33" i="14"/>
  <c r="AI34" i="14"/>
  <c r="AI35" i="14"/>
  <c r="AI36" i="14"/>
  <c r="AI37" i="14"/>
  <c r="AI38" i="14"/>
  <c r="AI39" i="14"/>
  <c r="AI46" i="14"/>
  <c r="AI45" i="14"/>
  <c r="AI44" i="14"/>
  <c r="AI51" i="14"/>
  <c r="AI50" i="14"/>
  <c r="AI49" i="14"/>
  <c r="AI48" i="14"/>
  <c r="AI47" i="14"/>
  <c r="AH56" i="14" l="1"/>
  <c r="AI55" i="14"/>
  <c r="AI54" i="14"/>
  <c r="N54" i="14"/>
  <c r="G54" i="14"/>
  <c r="AI53" i="14"/>
  <c r="N53" i="14"/>
  <c r="G53" i="14"/>
  <c r="AI52" i="14"/>
  <c r="N52" i="14"/>
  <c r="G52" i="14"/>
  <c r="N51" i="14"/>
  <c r="G51" i="14"/>
  <c r="N50" i="14"/>
  <c r="G50" i="14"/>
  <c r="N49" i="14"/>
  <c r="G49" i="14"/>
  <c r="N48" i="14"/>
  <c r="G48" i="14"/>
  <c r="N47" i="14"/>
  <c r="G47" i="14"/>
  <c r="N46" i="14"/>
  <c r="G46" i="14"/>
  <c r="N45" i="14"/>
  <c r="G45" i="14"/>
  <c r="N44" i="14"/>
  <c r="G44" i="14"/>
  <c r="N43" i="14"/>
  <c r="G43" i="14"/>
  <c r="N42" i="14"/>
  <c r="G42" i="14"/>
  <c r="N41" i="14"/>
  <c r="G41" i="14"/>
  <c r="N40" i="14"/>
  <c r="G40" i="14"/>
  <c r="N39" i="14"/>
  <c r="G39" i="14"/>
  <c r="N38" i="14"/>
  <c r="G38" i="14"/>
  <c r="N37" i="14"/>
  <c r="G37" i="14"/>
  <c r="N36" i="14"/>
  <c r="G36" i="14"/>
  <c r="I34" i="14"/>
  <c r="G34" i="14"/>
  <c r="I33" i="14"/>
  <c r="G33" i="14"/>
  <c r="AB30" i="14"/>
  <c r="U30" i="14"/>
  <c r="N30" i="14"/>
  <c r="G30" i="14"/>
  <c r="AB29" i="14"/>
  <c r="U29" i="14"/>
  <c r="N29" i="14"/>
  <c r="G29" i="14"/>
  <c r="AB28" i="14"/>
  <c r="U28" i="14"/>
  <c r="N28" i="14"/>
  <c r="G28" i="14"/>
  <c r="AB27" i="14"/>
  <c r="U27" i="14"/>
  <c r="N27" i="14"/>
  <c r="G27" i="14"/>
  <c r="AB26" i="14"/>
  <c r="U26" i="14"/>
  <c r="N26" i="14"/>
  <c r="G26" i="14"/>
  <c r="AO25" i="14"/>
  <c r="AB25" i="14"/>
  <c r="U25" i="14"/>
  <c r="N25" i="14"/>
  <c r="G25" i="14"/>
  <c r="AP24" i="14"/>
  <c r="AB24" i="14"/>
  <c r="U24" i="14"/>
  <c r="N24" i="14"/>
  <c r="G24" i="14"/>
  <c r="AP23" i="14"/>
  <c r="AB23" i="14"/>
  <c r="U23" i="14"/>
  <c r="N23" i="14"/>
  <c r="G23" i="14"/>
  <c r="AP22" i="14"/>
  <c r="AB22" i="14"/>
  <c r="U22" i="14"/>
  <c r="N22" i="14"/>
  <c r="G22" i="14"/>
  <c r="AP21" i="14"/>
  <c r="AB21" i="14"/>
  <c r="U21" i="14"/>
  <c r="N21" i="14"/>
  <c r="G21" i="14"/>
  <c r="AP20" i="14"/>
  <c r="AB20" i="14"/>
  <c r="U20" i="14"/>
  <c r="N20" i="14"/>
  <c r="G20" i="14"/>
  <c r="AB19" i="14"/>
  <c r="U19" i="14"/>
  <c r="N19" i="14"/>
  <c r="G19" i="14"/>
  <c r="AB18" i="14"/>
  <c r="U18" i="14"/>
  <c r="N18" i="14"/>
  <c r="G18" i="14"/>
  <c r="AB17" i="14"/>
  <c r="U17" i="14"/>
  <c r="N17" i="14"/>
  <c r="G17" i="14"/>
  <c r="AB16" i="14"/>
  <c r="U16" i="14"/>
  <c r="N16" i="14"/>
  <c r="G16" i="14"/>
  <c r="AB15" i="14"/>
  <c r="U15" i="14"/>
  <c r="N15" i="14"/>
  <c r="G15" i="14"/>
  <c r="AB14" i="14"/>
  <c r="U14" i="14"/>
  <c r="N14" i="14"/>
  <c r="G14" i="14"/>
  <c r="AB13" i="14"/>
  <c r="U13" i="14"/>
  <c r="N13" i="14"/>
  <c r="G13" i="14"/>
  <c r="AB12" i="14"/>
  <c r="U12" i="14"/>
  <c r="N12" i="14"/>
  <c r="G12" i="14"/>
  <c r="AB11" i="14"/>
  <c r="U11" i="14"/>
  <c r="N11" i="14"/>
  <c r="G11" i="14"/>
  <c r="AP10" i="14"/>
  <c r="AI10" i="14"/>
  <c r="AB10" i="14"/>
  <c r="U10" i="14"/>
  <c r="N10" i="14"/>
  <c r="G10" i="14"/>
  <c r="W8" i="14"/>
  <c r="U8" i="14"/>
  <c r="I8" i="14"/>
  <c r="G8" i="14"/>
  <c r="W7" i="14"/>
  <c r="U7" i="14"/>
  <c r="I7" i="14"/>
  <c r="G7" i="14"/>
  <c r="F33" i="14" l="1"/>
  <c r="T7" i="14"/>
  <c r="X7" i="14"/>
  <c r="F7" i="14"/>
  <c r="J33" i="14"/>
  <c r="J7" i="14"/>
  <c r="AI18" i="13"/>
  <c r="AP15" i="13"/>
  <c r="AP16" i="13"/>
  <c r="AP17" i="13"/>
  <c r="AP18" i="13"/>
  <c r="AP19" i="13"/>
  <c r="AP20" i="13"/>
  <c r="AP21" i="13"/>
  <c r="AP22" i="13"/>
  <c r="AI36" i="13"/>
  <c r="AI35" i="13"/>
  <c r="AI34" i="13"/>
  <c r="AI33" i="13"/>
  <c r="AI32" i="13"/>
  <c r="AI31" i="13"/>
  <c r="AI30" i="13"/>
  <c r="AI29" i="13"/>
  <c r="AI28" i="13"/>
  <c r="AI27" i="13"/>
  <c r="AI26" i="13"/>
  <c r="AI24" i="13"/>
  <c r="AI23" i="13"/>
  <c r="AI22" i="13"/>
  <c r="AI17" i="13"/>
  <c r="AI15" i="13"/>
  <c r="AI11" i="13"/>
  <c r="AI19" i="13"/>
  <c r="AI20" i="13"/>
  <c r="AI21" i="13"/>
  <c r="AI25" i="13"/>
  <c r="AI37" i="13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H57" i="14" l="1"/>
  <c r="N12" i="13"/>
  <c r="G12" i="13"/>
  <c r="AH56" i="13"/>
  <c r="AI55" i="13"/>
  <c r="AI54" i="13"/>
  <c r="N54" i="13"/>
  <c r="G54" i="13"/>
  <c r="AI53" i="13"/>
  <c r="N53" i="13"/>
  <c r="G53" i="13"/>
  <c r="AI52" i="13"/>
  <c r="N52" i="13"/>
  <c r="G52" i="13"/>
  <c r="AI51" i="13"/>
  <c r="N51" i="13"/>
  <c r="G51" i="13"/>
  <c r="AI50" i="13"/>
  <c r="N50" i="13"/>
  <c r="G50" i="13"/>
  <c r="N49" i="13"/>
  <c r="G49" i="13"/>
  <c r="N48" i="13"/>
  <c r="G48" i="13"/>
  <c r="N47" i="13"/>
  <c r="G47" i="13"/>
  <c r="N46" i="13"/>
  <c r="G46" i="13"/>
  <c r="N45" i="13"/>
  <c r="G45" i="13"/>
  <c r="N44" i="13"/>
  <c r="G44" i="13"/>
  <c r="N43" i="13"/>
  <c r="G43" i="13"/>
  <c r="N42" i="13"/>
  <c r="G42" i="13"/>
  <c r="N41" i="13"/>
  <c r="G41" i="13"/>
  <c r="N40" i="13"/>
  <c r="G40" i="13"/>
  <c r="N39" i="13"/>
  <c r="G39" i="13"/>
  <c r="N38" i="13"/>
  <c r="G38" i="13"/>
  <c r="N37" i="13"/>
  <c r="G37" i="13"/>
  <c r="N36" i="13"/>
  <c r="G36" i="13"/>
  <c r="I34" i="13"/>
  <c r="G34" i="13"/>
  <c r="I33" i="13"/>
  <c r="G33" i="13"/>
  <c r="AB30" i="13"/>
  <c r="U30" i="13"/>
  <c r="N30" i="13"/>
  <c r="G30" i="13"/>
  <c r="AB29" i="13"/>
  <c r="U29" i="13"/>
  <c r="N29" i="13"/>
  <c r="G29" i="13"/>
  <c r="AB28" i="13"/>
  <c r="U28" i="13"/>
  <c r="N28" i="13"/>
  <c r="G28" i="13"/>
  <c r="AB27" i="13"/>
  <c r="U27" i="13"/>
  <c r="N27" i="13"/>
  <c r="G27" i="13"/>
  <c r="AB26" i="13"/>
  <c r="U26" i="13"/>
  <c r="N26" i="13"/>
  <c r="G26" i="13"/>
  <c r="AO25" i="13"/>
  <c r="AB25" i="13"/>
  <c r="U25" i="13"/>
  <c r="N25" i="13"/>
  <c r="G25" i="13"/>
  <c r="AP24" i="13"/>
  <c r="AB24" i="13"/>
  <c r="U24" i="13"/>
  <c r="N24" i="13"/>
  <c r="G24" i="13"/>
  <c r="AP23" i="13"/>
  <c r="AB23" i="13"/>
  <c r="U23" i="13"/>
  <c r="N23" i="13"/>
  <c r="G23" i="13"/>
  <c r="AB22" i="13"/>
  <c r="U22" i="13"/>
  <c r="N22" i="13"/>
  <c r="G22" i="13"/>
  <c r="AB21" i="13"/>
  <c r="U21" i="13"/>
  <c r="N21" i="13"/>
  <c r="G21" i="13"/>
  <c r="AB20" i="13"/>
  <c r="U20" i="13"/>
  <c r="N20" i="13"/>
  <c r="G20" i="13"/>
  <c r="AB19" i="13"/>
  <c r="U19" i="13"/>
  <c r="N19" i="13"/>
  <c r="G19" i="13"/>
  <c r="AB18" i="13"/>
  <c r="U18" i="13"/>
  <c r="N18" i="13"/>
  <c r="G18" i="13"/>
  <c r="AB17" i="13"/>
  <c r="U17" i="13"/>
  <c r="N17" i="13"/>
  <c r="G17" i="13"/>
  <c r="AI16" i="13"/>
  <c r="AB16" i="13"/>
  <c r="U16" i="13"/>
  <c r="N16" i="13"/>
  <c r="G16" i="13"/>
  <c r="AB15" i="13"/>
  <c r="U15" i="13"/>
  <c r="N15" i="13"/>
  <c r="G15" i="13"/>
  <c r="AP14" i="13"/>
  <c r="AI14" i="13"/>
  <c r="AB14" i="13"/>
  <c r="U14" i="13"/>
  <c r="N14" i="13"/>
  <c r="G14" i="13"/>
  <c r="AP13" i="13"/>
  <c r="AI13" i="13"/>
  <c r="AB13" i="13"/>
  <c r="U13" i="13"/>
  <c r="N13" i="13"/>
  <c r="G13" i="13"/>
  <c r="AP12" i="13"/>
  <c r="AI12" i="13"/>
  <c r="AB12" i="13"/>
  <c r="U12" i="13"/>
  <c r="AP11" i="13"/>
  <c r="AB11" i="13"/>
  <c r="U11" i="13"/>
  <c r="N11" i="13"/>
  <c r="G11" i="13"/>
  <c r="AP10" i="13"/>
  <c r="AI10" i="13"/>
  <c r="AB10" i="13"/>
  <c r="U10" i="13"/>
  <c r="N10" i="13"/>
  <c r="G10" i="13"/>
  <c r="W8" i="13"/>
  <c r="U8" i="13"/>
  <c r="I8" i="13"/>
  <c r="G8" i="13"/>
  <c r="W7" i="13"/>
  <c r="U7" i="13"/>
  <c r="I7" i="13"/>
  <c r="G7" i="13"/>
  <c r="J33" i="13" l="1"/>
  <c r="F33" i="13"/>
  <c r="T7" i="13"/>
  <c r="X7" i="13"/>
  <c r="J7" i="13"/>
  <c r="F7" i="13"/>
  <c r="AP22" i="12"/>
  <c r="AP21" i="12"/>
  <c r="AP20" i="12"/>
  <c r="AP19" i="12"/>
  <c r="AP11" i="12"/>
  <c r="AP10" i="12"/>
  <c r="AP18" i="12"/>
  <c r="AP17" i="12"/>
  <c r="AP16" i="12"/>
  <c r="AP15" i="12"/>
  <c r="AP14" i="12"/>
  <c r="AP13" i="12"/>
  <c r="AP12" i="12"/>
  <c r="AI37" i="12"/>
  <c r="AI38" i="12"/>
  <c r="AI39" i="12"/>
  <c r="AI40" i="12"/>
  <c r="AI41" i="12"/>
  <c r="AI42" i="12"/>
  <c r="AI43" i="12"/>
  <c r="AI44" i="12"/>
  <c r="AI36" i="12"/>
  <c r="AI35" i="12"/>
  <c r="AI34" i="12"/>
  <c r="AI33" i="12"/>
  <c r="AI32" i="12"/>
  <c r="AI29" i="12"/>
  <c r="AI28" i="12"/>
  <c r="AI27" i="12"/>
  <c r="AI26" i="12"/>
  <c r="AI25" i="12"/>
  <c r="AI24" i="12"/>
  <c r="AI23" i="12"/>
  <c r="AI22" i="12"/>
  <c r="AI21" i="12"/>
  <c r="AI20" i="12"/>
  <c r="AI19" i="12"/>
  <c r="AI18" i="12"/>
  <c r="AI17" i="12"/>
  <c r="AI16" i="12"/>
  <c r="AI15" i="12"/>
  <c r="AI14" i="12"/>
  <c r="AI12" i="12"/>
  <c r="AI11" i="12"/>
  <c r="AI10" i="12"/>
  <c r="AI31" i="12"/>
  <c r="AI30" i="12"/>
  <c r="AI13" i="12"/>
  <c r="G38" i="12"/>
  <c r="G37" i="12"/>
  <c r="G36" i="12"/>
  <c r="G13" i="12"/>
  <c r="N13" i="12"/>
  <c r="G14" i="12"/>
  <c r="N14" i="12"/>
  <c r="G15" i="12"/>
  <c r="N15" i="12"/>
  <c r="G16" i="12"/>
  <c r="N16" i="12"/>
  <c r="G17" i="12"/>
  <c r="N17" i="12"/>
  <c r="G18" i="12"/>
  <c r="N18" i="12"/>
  <c r="G19" i="12"/>
  <c r="N19" i="12"/>
  <c r="G20" i="12"/>
  <c r="N20" i="12"/>
  <c r="G21" i="12"/>
  <c r="N21" i="12"/>
  <c r="G22" i="12"/>
  <c r="N22" i="12"/>
  <c r="G23" i="12"/>
  <c r="N23" i="12"/>
  <c r="G24" i="12"/>
  <c r="N24" i="12"/>
  <c r="G25" i="12"/>
  <c r="N25" i="12"/>
  <c r="AH57" i="13" l="1"/>
  <c r="AH56" i="12"/>
  <c r="AI55" i="12"/>
  <c r="AI54" i="12"/>
  <c r="N54" i="12"/>
  <c r="G54" i="12"/>
  <c r="AI53" i="12"/>
  <c r="N53" i="12"/>
  <c r="G53" i="12"/>
  <c r="AI52" i="12"/>
  <c r="N52" i="12"/>
  <c r="G52" i="12"/>
  <c r="AI51" i="12"/>
  <c r="N51" i="12"/>
  <c r="G51" i="12"/>
  <c r="AI50" i="12"/>
  <c r="N50" i="12"/>
  <c r="G50" i="12"/>
  <c r="AI49" i="12"/>
  <c r="N49" i="12"/>
  <c r="G49" i="12"/>
  <c r="AI48" i="12"/>
  <c r="N48" i="12"/>
  <c r="G48" i="12"/>
  <c r="AI47" i="12"/>
  <c r="N47" i="12"/>
  <c r="G47" i="12"/>
  <c r="AI46" i="12"/>
  <c r="N46" i="12"/>
  <c r="G46" i="12"/>
  <c r="AI45" i="12"/>
  <c r="N45" i="12"/>
  <c r="G45" i="12"/>
  <c r="N44" i="12"/>
  <c r="G44" i="12"/>
  <c r="N43" i="12"/>
  <c r="G43" i="12"/>
  <c r="N42" i="12"/>
  <c r="G42" i="12"/>
  <c r="N41" i="12"/>
  <c r="G41" i="12"/>
  <c r="N40" i="12"/>
  <c r="G40" i="12"/>
  <c r="N39" i="12"/>
  <c r="G39" i="12"/>
  <c r="N38" i="12"/>
  <c r="N37" i="12"/>
  <c r="N36" i="12"/>
  <c r="I34" i="12"/>
  <c r="G34" i="12"/>
  <c r="I33" i="12"/>
  <c r="J33" i="12" s="1"/>
  <c r="G33" i="12"/>
  <c r="F33" i="12"/>
  <c r="AB30" i="12"/>
  <c r="U30" i="12"/>
  <c r="N30" i="12"/>
  <c r="G30" i="12"/>
  <c r="AB29" i="12"/>
  <c r="U29" i="12"/>
  <c r="N29" i="12"/>
  <c r="G29" i="12"/>
  <c r="AB28" i="12"/>
  <c r="U28" i="12"/>
  <c r="N28" i="12"/>
  <c r="G28" i="12"/>
  <c r="AB27" i="12"/>
  <c r="U27" i="12"/>
  <c r="N27" i="12"/>
  <c r="G27" i="12"/>
  <c r="AB26" i="12"/>
  <c r="U26" i="12"/>
  <c r="N26" i="12"/>
  <c r="G26" i="12"/>
  <c r="AO25" i="12"/>
  <c r="AB25" i="12"/>
  <c r="U25" i="12"/>
  <c r="AP24" i="12"/>
  <c r="AB24" i="12"/>
  <c r="U24" i="12"/>
  <c r="AP23" i="12"/>
  <c r="AB23" i="12"/>
  <c r="U23" i="12"/>
  <c r="AB22" i="12"/>
  <c r="U22" i="12"/>
  <c r="AB21" i="12"/>
  <c r="U21" i="12"/>
  <c r="AB20" i="12"/>
  <c r="U20" i="12"/>
  <c r="AB19" i="12"/>
  <c r="U19" i="12"/>
  <c r="AB18" i="12"/>
  <c r="U18" i="12"/>
  <c r="AB17" i="12"/>
  <c r="U17" i="12"/>
  <c r="AB16" i="12"/>
  <c r="U16" i="12"/>
  <c r="AB15" i="12"/>
  <c r="U15" i="12"/>
  <c r="AB14" i="12"/>
  <c r="U14" i="12"/>
  <c r="AB13" i="12"/>
  <c r="U13" i="12"/>
  <c r="AB12" i="12"/>
  <c r="U12" i="12"/>
  <c r="G12" i="12"/>
  <c r="AB11" i="12"/>
  <c r="U11" i="12"/>
  <c r="N11" i="12"/>
  <c r="G11" i="12"/>
  <c r="AB10" i="12"/>
  <c r="U10" i="12"/>
  <c r="N10" i="12"/>
  <c r="G10" i="12"/>
  <c r="W8" i="12"/>
  <c r="U8" i="12"/>
  <c r="I8" i="12"/>
  <c r="G8" i="12"/>
  <c r="W7" i="12"/>
  <c r="U7" i="12"/>
  <c r="T7" i="12" s="1"/>
  <c r="I7" i="12"/>
  <c r="G7" i="12"/>
  <c r="AO25" i="11"/>
  <c r="AP16" i="11"/>
  <c r="AP12" i="11"/>
  <c r="AP17" i="11"/>
  <c r="AP18" i="11"/>
  <c r="AP19" i="11"/>
  <c r="AP20" i="11"/>
  <c r="AP21" i="11"/>
  <c r="AP22" i="11"/>
  <c r="AP23" i="11"/>
  <c r="AP24" i="11"/>
  <c r="AP13" i="11"/>
  <c r="AP14" i="11"/>
  <c r="AP15" i="11"/>
  <c r="AP11" i="11"/>
  <c r="AP10" i="11"/>
  <c r="AI34" i="11"/>
  <c r="AI35" i="11"/>
  <c r="AI36" i="11"/>
  <c r="AI37" i="11"/>
  <c r="AI38" i="11"/>
  <c r="AI39" i="11"/>
  <c r="AI40" i="11"/>
  <c r="AI41" i="11"/>
  <c r="AI42" i="11"/>
  <c r="AI43" i="11"/>
  <c r="AI44" i="11"/>
  <c r="AI45" i="11"/>
  <c r="AI30" i="11"/>
  <c r="AI31" i="11"/>
  <c r="AI32" i="11"/>
  <c r="AI33" i="11"/>
  <c r="AI29" i="11"/>
  <c r="AI28" i="11"/>
  <c r="AI27" i="11"/>
  <c r="AI26" i="11"/>
  <c r="AI25" i="11"/>
  <c r="AI24" i="11"/>
  <c r="AI55" i="11"/>
  <c r="AI54" i="11"/>
  <c r="AI53" i="11"/>
  <c r="AI52" i="11"/>
  <c r="AI51" i="11"/>
  <c r="AI50" i="11"/>
  <c r="AI49" i="11"/>
  <c r="AI48" i="11"/>
  <c r="AI47" i="11"/>
  <c r="AI46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H56" i="11"/>
  <c r="N54" i="11"/>
  <c r="G54" i="11"/>
  <c r="N53" i="11"/>
  <c r="G53" i="11"/>
  <c r="N52" i="11"/>
  <c r="G52" i="11"/>
  <c r="N51" i="11"/>
  <c r="G51" i="11"/>
  <c r="N50" i="11"/>
  <c r="G50" i="11"/>
  <c r="N49" i="11"/>
  <c r="G49" i="11"/>
  <c r="N48" i="11"/>
  <c r="G48" i="11"/>
  <c r="N47" i="11"/>
  <c r="G47" i="11"/>
  <c r="N46" i="11"/>
  <c r="G46" i="11"/>
  <c r="N45" i="11"/>
  <c r="G45" i="11"/>
  <c r="N44" i="11"/>
  <c r="G44" i="11"/>
  <c r="N43" i="11"/>
  <c r="G43" i="11"/>
  <c r="N42" i="11"/>
  <c r="G42" i="11"/>
  <c r="N41" i="11"/>
  <c r="G41" i="11"/>
  <c r="N40" i="11"/>
  <c r="G40" i="11"/>
  <c r="N39" i="11"/>
  <c r="G39" i="11"/>
  <c r="N38" i="11"/>
  <c r="G38" i="11"/>
  <c r="N37" i="11"/>
  <c r="G37" i="11"/>
  <c r="N36" i="11"/>
  <c r="G36" i="11"/>
  <c r="I34" i="11"/>
  <c r="G34" i="11"/>
  <c r="I33" i="11"/>
  <c r="G33" i="11"/>
  <c r="AB30" i="11"/>
  <c r="U30" i="11"/>
  <c r="N30" i="11"/>
  <c r="G30" i="11"/>
  <c r="AB29" i="11"/>
  <c r="U29" i="11"/>
  <c r="N29" i="11"/>
  <c r="G29" i="11"/>
  <c r="AB28" i="11"/>
  <c r="U28" i="11"/>
  <c r="N28" i="11"/>
  <c r="G28" i="11"/>
  <c r="AB27" i="11"/>
  <c r="U27" i="11"/>
  <c r="N27" i="11"/>
  <c r="G27" i="11"/>
  <c r="AB26" i="11"/>
  <c r="U26" i="11"/>
  <c r="N26" i="11"/>
  <c r="G26" i="11"/>
  <c r="AB25" i="11"/>
  <c r="U25" i="11"/>
  <c r="N25" i="11"/>
  <c r="G25" i="11"/>
  <c r="AB24" i="11"/>
  <c r="U24" i="11"/>
  <c r="N24" i="11"/>
  <c r="G24" i="11"/>
  <c r="AB23" i="11"/>
  <c r="U23" i="11"/>
  <c r="N23" i="11"/>
  <c r="G23" i="11"/>
  <c r="AB22" i="11"/>
  <c r="U22" i="11"/>
  <c r="N22" i="11"/>
  <c r="G22" i="11"/>
  <c r="AB21" i="11"/>
  <c r="U21" i="11"/>
  <c r="N21" i="11"/>
  <c r="G21" i="11"/>
  <c r="AB20" i="11"/>
  <c r="U20" i="11"/>
  <c r="N20" i="11"/>
  <c r="G20" i="11"/>
  <c r="AB19" i="11"/>
  <c r="U19" i="11"/>
  <c r="N19" i="11"/>
  <c r="G19" i="11"/>
  <c r="AB18" i="11"/>
  <c r="U18" i="11"/>
  <c r="N18" i="11"/>
  <c r="G18" i="11"/>
  <c r="AB17" i="11"/>
  <c r="U17" i="11"/>
  <c r="N17" i="11"/>
  <c r="G17" i="11"/>
  <c r="AB16" i="11"/>
  <c r="U16" i="11"/>
  <c r="N16" i="11"/>
  <c r="G16" i="11"/>
  <c r="AB15" i="11"/>
  <c r="U15" i="11"/>
  <c r="N15" i="11"/>
  <c r="G15" i="11"/>
  <c r="AB14" i="11"/>
  <c r="U14" i="11"/>
  <c r="N14" i="11"/>
  <c r="G14" i="11"/>
  <c r="AB13" i="11"/>
  <c r="U13" i="11"/>
  <c r="N13" i="11"/>
  <c r="G13" i="11"/>
  <c r="AB12" i="11"/>
  <c r="U12" i="11"/>
  <c r="N12" i="11"/>
  <c r="G12" i="11"/>
  <c r="AB11" i="11"/>
  <c r="U11" i="11"/>
  <c r="N11" i="11"/>
  <c r="G11" i="11"/>
  <c r="AB10" i="11"/>
  <c r="U10" i="11"/>
  <c r="N10" i="11"/>
  <c r="G10" i="11"/>
  <c r="W8" i="11"/>
  <c r="U8" i="11"/>
  <c r="I8" i="11"/>
  <c r="G8" i="11"/>
  <c r="W7" i="11"/>
  <c r="X7" i="11" s="1"/>
  <c r="U7" i="11"/>
  <c r="I7" i="11"/>
  <c r="G7" i="11"/>
  <c r="F7" i="11" s="1"/>
  <c r="AH57" i="11" s="1"/>
  <c r="AO23" i="10"/>
  <c r="U50" i="10"/>
  <c r="U51" i="10"/>
  <c r="U52" i="10"/>
  <c r="U53" i="10"/>
  <c r="AP17" i="10"/>
  <c r="AP16" i="10"/>
  <c r="AP15" i="10"/>
  <c r="AP13" i="10"/>
  <c r="AP18" i="10"/>
  <c r="AP19" i="10"/>
  <c r="AP20" i="10"/>
  <c r="AP21" i="10"/>
  <c r="AP14" i="10"/>
  <c r="AI16" i="10"/>
  <c r="AI17" i="10"/>
  <c r="AI18" i="10"/>
  <c r="AI19" i="10"/>
  <c r="AI20" i="10"/>
  <c r="AI21" i="10"/>
  <c r="AI22" i="10"/>
  <c r="AI23" i="10"/>
  <c r="AI24" i="10"/>
  <c r="AI25" i="10"/>
  <c r="AI26" i="10"/>
  <c r="G51" i="10"/>
  <c r="G52" i="10"/>
  <c r="G53" i="10"/>
  <c r="AB54" i="10"/>
  <c r="U54" i="10"/>
  <c r="AB53" i="10"/>
  <c r="AB52" i="10"/>
  <c r="AB51" i="10"/>
  <c r="AB50" i="10"/>
  <c r="AB49" i="10"/>
  <c r="U49" i="10"/>
  <c r="AB48" i="10"/>
  <c r="U48" i="10"/>
  <c r="AB47" i="10"/>
  <c r="U47" i="10"/>
  <c r="AB46" i="10"/>
  <c r="U46" i="10"/>
  <c r="AB45" i="10"/>
  <c r="U45" i="10"/>
  <c r="AB44" i="10"/>
  <c r="U44" i="10"/>
  <c r="AB43" i="10"/>
  <c r="U43" i="10"/>
  <c r="AB42" i="10"/>
  <c r="U42" i="10"/>
  <c r="AB41" i="10"/>
  <c r="U41" i="10"/>
  <c r="AB40" i="10"/>
  <c r="U40" i="10"/>
  <c r="AB39" i="10"/>
  <c r="U39" i="10"/>
  <c r="AB38" i="10"/>
  <c r="U38" i="10"/>
  <c r="AB37" i="10"/>
  <c r="U37" i="10"/>
  <c r="AB36" i="10"/>
  <c r="U36" i="10"/>
  <c r="W34" i="10"/>
  <c r="U34" i="10"/>
  <c r="W33" i="10"/>
  <c r="U33" i="10"/>
  <c r="N52" i="10"/>
  <c r="N53" i="10"/>
  <c r="AI27" i="10"/>
  <c r="AI28" i="10"/>
  <c r="AI29" i="10"/>
  <c r="AI53" i="10"/>
  <c r="AI52" i="10"/>
  <c r="AB25" i="10"/>
  <c r="AB26" i="10"/>
  <c r="AB27" i="10"/>
  <c r="AB28" i="10"/>
  <c r="AB29" i="10"/>
  <c r="U25" i="10"/>
  <c r="U26" i="10"/>
  <c r="U27" i="10"/>
  <c r="U28" i="10"/>
  <c r="U29" i="10"/>
  <c r="N25" i="10"/>
  <c r="N26" i="10"/>
  <c r="N27" i="10"/>
  <c r="N28" i="10"/>
  <c r="N29" i="10"/>
  <c r="G25" i="10"/>
  <c r="G26" i="10"/>
  <c r="G27" i="10"/>
  <c r="G28" i="10"/>
  <c r="G29" i="10"/>
  <c r="AH56" i="10"/>
  <c r="AI55" i="10"/>
  <c r="AI54" i="10"/>
  <c r="N54" i="10"/>
  <c r="G54" i="10"/>
  <c r="AI51" i="10"/>
  <c r="N51" i="10"/>
  <c r="AI50" i="10"/>
  <c r="N50" i="10"/>
  <c r="G50" i="10"/>
  <c r="AI49" i="10"/>
  <c r="N49" i="10"/>
  <c r="G49" i="10"/>
  <c r="AI48" i="10"/>
  <c r="N48" i="10"/>
  <c r="G48" i="10"/>
  <c r="AI47" i="10"/>
  <c r="N47" i="10"/>
  <c r="G47" i="10"/>
  <c r="AI46" i="10"/>
  <c r="N46" i="10"/>
  <c r="G46" i="10"/>
  <c r="AI45" i="10"/>
  <c r="N45" i="10"/>
  <c r="G45" i="10"/>
  <c r="AI44" i="10"/>
  <c r="N44" i="10"/>
  <c r="G44" i="10"/>
  <c r="AI43" i="10"/>
  <c r="N43" i="10"/>
  <c r="G43" i="10"/>
  <c r="AI42" i="10"/>
  <c r="N42" i="10"/>
  <c r="G42" i="10"/>
  <c r="AI41" i="10"/>
  <c r="N41" i="10"/>
  <c r="G41" i="10"/>
  <c r="AI40" i="10"/>
  <c r="N40" i="10"/>
  <c r="G40" i="10"/>
  <c r="AI39" i="10"/>
  <c r="N39" i="10"/>
  <c r="G39" i="10"/>
  <c r="AI38" i="10"/>
  <c r="N38" i="10"/>
  <c r="G38" i="10"/>
  <c r="AI37" i="10"/>
  <c r="N37" i="10"/>
  <c r="G37" i="10"/>
  <c r="AI36" i="10"/>
  <c r="N36" i="10"/>
  <c r="G36" i="10"/>
  <c r="AI35" i="10"/>
  <c r="AI34" i="10"/>
  <c r="I34" i="10"/>
  <c r="G34" i="10"/>
  <c r="AI33" i="10"/>
  <c r="I33" i="10"/>
  <c r="G33" i="10"/>
  <c r="AI32" i="10"/>
  <c r="AI31" i="10"/>
  <c r="AI30" i="10"/>
  <c r="AB30" i="10"/>
  <c r="U30" i="10"/>
  <c r="N30" i="10"/>
  <c r="G30" i="10"/>
  <c r="AP22" i="10"/>
  <c r="AB24" i="10"/>
  <c r="U24" i="10"/>
  <c r="N24" i="10"/>
  <c r="G24" i="10"/>
  <c r="AB23" i="10"/>
  <c r="U23" i="10"/>
  <c r="N23" i="10"/>
  <c r="G23" i="10"/>
  <c r="AB22" i="10"/>
  <c r="U22" i="10"/>
  <c r="N22" i="10"/>
  <c r="G22" i="10"/>
  <c r="AB21" i="10"/>
  <c r="U21" i="10"/>
  <c r="N21" i="10"/>
  <c r="G21" i="10"/>
  <c r="AB20" i="10"/>
  <c r="U20" i="10"/>
  <c r="N20" i="10"/>
  <c r="G20" i="10"/>
  <c r="AB19" i="10"/>
  <c r="U19" i="10"/>
  <c r="N19" i="10"/>
  <c r="G19" i="10"/>
  <c r="AB18" i="10"/>
  <c r="U18" i="10"/>
  <c r="N18" i="10"/>
  <c r="G18" i="10"/>
  <c r="AB17" i="10"/>
  <c r="U17" i="10"/>
  <c r="N17" i="10"/>
  <c r="G17" i="10"/>
  <c r="AB16" i="10"/>
  <c r="U16" i="10"/>
  <c r="N16" i="10"/>
  <c r="G16" i="10"/>
  <c r="AI15" i="10"/>
  <c r="AB15" i="10"/>
  <c r="U15" i="10"/>
  <c r="N15" i="10"/>
  <c r="G15" i="10"/>
  <c r="AI14" i="10"/>
  <c r="AB14" i="10"/>
  <c r="U14" i="10"/>
  <c r="N14" i="10"/>
  <c r="G14" i="10"/>
  <c r="AI13" i="10"/>
  <c r="AB13" i="10"/>
  <c r="U13" i="10"/>
  <c r="N13" i="10"/>
  <c r="G13" i="10"/>
  <c r="AP12" i="10"/>
  <c r="AI12" i="10"/>
  <c r="AB12" i="10"/>
  <c r="U12" i="10"/>
  <c r="N12" i="10"/>
  <c r="G12" i="10"/>
  <c r="AP11" i="10"/>
  <c r="AI11" i="10"/>
  <c r="AB11" i="10"/>
  <c r="U11" i="10"/>
  <c r="N11" i="10"/>
  <c r="G11" i="10"/>
  <c r="AP10" i="10"/>
  <c r="AI10" i="10"/>
  <c r="AB10" i="10"/>
  <c r="U10" i="10"/>
  <c r="N10" i="10"/>
  <c r="G10" i="10"/>
  <c r="W8" i="10"/>
  <c r="U8" i="10"/>
  <c r="T7" i="10" s="1"/>
  <c r="I8" i="10"/>
  <c r="G8" i="10"/>
  <c r="W7" i="10"/>
  <c r="X7" i="10" s="1"/>
  <c r="U7" i="10"/>
  <c r="I7" i="10"/>
  <c r="G7" i="10"/>
  <c r="AI46" i="9"/>
  <c r="G40" i="9"/>
  <c r="N40" i="9"/>
  <c r="AI40" i="9"/>
  <c r="G41" i="9"/>
  <c r="N41" i="9"/>
  <c r="AI41" i="9"/>
  <c r="G42" i="9"/>
  <c r="N42" i="9"/>
  <c r="AI42" i="9"/>
  <c r="G43" i="9"/>
  <c r="N43" i="9"/>
  <c r="AI43" i="9"/>
  <c r="G44" i="9"/>
  <c r="N44" i="9"/>
  <c r="AI44" i="9"/>
  <c r="G45" i="9"/>
  <c r="N45" i="9"/>
  <c r="AI45" i="9"/>
  <c r="N46" i="9"/>
  <c r="G39" i="9"/>
  <c r="N39" i="9"/>
  <c r="AI39" i="9"/>
  <c r="G47" i="9"/>
  <c r="N47" i="9"/>
  <c r="AI47" i="9"/>
  <c r="AH49" i="9"/>
  <c r="AI48" i="9"/>
  <c r="AI38" i="9"/>
  <c r="N38" i="9"/>
  <c r="G38" i="9"/>
  <c r="AI37" i="9"/>
  <c r="N37" i="9"/>
  <c r="G37" i="9"/>
  <c r="AI36" i="9"/>
  <c r="N36" i="9"/>
  <c r="G36" i="9"/>
  <c r="AI35" i="9"/>
  <c r="N35" i="9"/>
  <c r="G35" i="9"/>
  <c r="AI34" i="9"/>
  <c r="N34" i="9"/>
  <c r="G34" i="9"/>
  <c r="AI33" i="9"/>
  <c r="N33" i="9"/>
  <c r="G33" i="9"/>
  <c r="AI32" i="9"/>
  <c r="N32" i="9"/>
  <c r="G32" i="9"/>
  <c r="AI31" i="9"/>
  <c r="N31" i="9"/>
  <c r="G31" i="9"/>
  <c r="AI30" i="9"/>
  <c r="AI29" i="9"/>
  <c r="I29" i="9"/>
  <c r="G29" i="9"/>
  <c r="AI28" i="9"/>
  <c r="I28" i="9"/>
  <c r="G28" i="9"/>
  <c r="AI27" i="9"/>
  <c r="AI26" i="9"/>
  <c r="AO25" i="9"/>
  <c r="AI25" i="9"/>
  <c r="AB25" i="9"/>
  <c r="U25" i="9"/>
  <c r="N25" i="9"/>
  <c r="G25" i="9"/>
  <c r="AP24" i="9"/>
  <c r="AI24" i="9"/>
  <c r="AB24" i="9"/>
  <c r="U24" i="9"/>
  <c r="N24" i="9"/>
  <c r="G24" i="9"/>
  <c r="AP23" i="9"/>
  <c r="AI23" i="9"/>
  <c r="AB23" i="9"/>
  <c r="U23" i="9"/>
  <c r="N23" i="9"/>
  <c r="G23" i="9"/>
  <c r="AP22" i="9"/>
  <c r="AI22" i="9"/>
  <c r="AB22" i="9"/>
  <c r="U22" i="9"/>
  <c r="N22" i="9"/>
  <c r="G22" i="9"/>
  <c r="AP21" i="9"/>
  <c r="AI21" i="9"/>
  <c r="AB21" i="9"/>
  <c r="U21" i="9"/>
  <c r="N21" i="9"/>
  <c r="G21" i="9"/>
  <c r="AP20" i="9"/>
  <c r="AI20" i="9"/>
  <c r="AB20" i="9"/>
  <c r="U20" i="9"/>
  <c r="N20" i="9"/>
  <c r="G20" i="9"/>
  <c r="AP19" i="9"/>
  <c r="AI19" i="9"/>
  <c r="AB19" i="9"/>
  <c r="U19" i="9"/>
  <c r="N19" i="9"/>
  <c r="G19" i="9"/>
  <c r="AP18" i="9"/>
  <c r="AI18" i="9"/>
  <c r="AB18" i="9"/>
  <c r="U18" i="9"/>
  <c r="N18" i="9"/>
  <c r="G18" i="9"/>
  <c r="AP17" i="9"/>
  <c r="AI17" i="9"/>
  <c r="AB17" i="9"/>
  <c r="U17" i="9"/>
  <c r="N17" i="9"/>
  <c r="G17" i="9"/>
  <c r="AP16" i="9"/>
  <c r="AI16" i="9"/>
  <c r="AB16" i="9"/>
  <c r="U16" i="9"/>
  <c r="N16" i="9"/>
  <c r="G16" i="9"/>
  <c r="AP15" i="9"/>
  <c r="AI15" i="9"/>
  <c r="AB15" i="9"/>
  <c r="U15" i="9"/>
  <c r="N15" i="9"/>
  <c r="G15" i="9"/>
  <c r="AP14" i="9"/>
  <c r="AI14" i="9"/>
  <c r="AB14" i="9"/>
  <c r="U14" i="9"/>
  <c r="N14" i="9"/>
  <c r="G14" i="9"/>
  <c r="AP13" i="9"/>
  <c r="AI13" i="9"/>
  <c r="AB13" i="9"/>
  <c r="U13" i="9"/>
  <c r="N13" i="9"/>
  <c r="G13" i="9"/>
  <c r="AP12" i="9"/>
  <c r="AI12" i="9"/>
  <c r="AB12" i="9"/>
  <c r="U12" i="9"/>
  <c r="N12" i="9"/>
  <c r="G12" i="9"/>
  <c r="AP11" i="9"/>
  <c r="AI11" i="9"/>
  <c r="AB11" i="9"/>
  <c r="U11" i="9"/>
  <c r="N11" i="9"/>
  <c r="G11" i="9"/>
  <c r="AP10" i="9"/>
  <c r="AI10" i="9"/>
  <c r="AB10" i="9"/>
  <c r="U10" i="9"/>
  <c r="N10" i="9"/>
  <c r="G10" i="9"/>
  <c r="W8" i="9"/>
  <c r="U8" i="9"/>
  <c r="I8" i="9"/>
  <c r="G8" i="9"/>
  <c r="W7" i="9"/>
  <c r="X7" i="9" s="1"/>
  <c r="U7" i="9"/>
  <c r="T7" i="9" s="1"/>
  <c r="I7" i="9"/>
  <c r="G7" i="9"/>
  <c r="F7" i="9" s="1"/>
  <c r="AH50" i="9" s="1"/>
  <c r="AP12" i="8"/>
  <c r="AP18" i="8"/>
  <c r="AP17" i="8"/>
  <c r="AP16" i="8"/>
  <c r="AP15" i="8"/>
  <c r="AP14" i="8"/>
  <c r="AP13" i="8"/>
  <c r="AP11" i="8"/>
  <c r="AH48" i="8"/>
  <c r="AI40" i="8"/>
  <c r="AI42" i="8"/>
  <c r="AI43" i="8"/>
  <c r="AI44" i="8"/>
  <c r="AI45" i="8"/>
  <c r="AI34" i="8"/>
  <c r="AI35" i="8"/>
  <c r="AI36" i="8"/>
  <c r="AI37" i="8"/>
  <c r="AI38" i="8"/>
  <c r="AI39" i="8"/>
  <c r="AI41" i="8"/>
  <c r="AI31" i="8"/>
  <c r="AI32" i="8"/>
  <c r="AI33" i="8"/>
  <c r="AI21" i="8"/>
  <c r="AI16" i="8"/>
  <c r="AI19" i="8"/>
  <c r="AI18" i="8"/>
  <c r="AI17" i="8"/>
  <c r="AI15" i="8"/>
  <c r="AI47" i="8"/>
  <c r="AI46" i="8"/>
  <c r="N46" i="8"/>
  <c r="G46" i="8"/>
  <c r="N45" i="8"/>
  <c r="G45" i="8"/>
  <c r="N44" i="8"/>
  <c r="G44" i="8"/>
  <c r="N43" i="8"/>
  <c r="G43" i="8"/>
  <c r="N42" i="8"/>
  <c r="G42" i="8"/>
  <c r="N41" i="8"/>
  <c r="G41" i="8"/>
  <c r="N40" i="8"/>
  <c r="G40" i="8"/>
  <c r="N39" i="8"/>
  <c r="G39" i="8"/>
  <c r="N38" i="8"/>
  <c r="G38" i="8"/>
  <c r="N37" i="8"/>
  <c r="G37" i="8"/>
  <c r="N36" i="8"/>
  <c r="G36" i="8"/>
  <c r="N35" i="8"/>
  <c r="G35" i="8"/>
  <c r="N34" i="8"/>
  <c r="G34" i="8"/>
  <c r="N33" i="8"/>
  <c r="G33" i="8"/>
  <c r="N32" i="8"/>
  <c r="G32" i="8"/>
  <c r="N31" i="8"/>
  <c r="G31" i="8"/>
  <c r="AI30" i="8"/>
  <c r="AI29" i="8"/>
  <c r="I29" i="8"/>
  <c r="G29" i="8"/>
  <c r="AI28" i="8"/>
  <c r="I28" i="8"/>
  <c r="G28" i="8"/>
  <c r="AI27" i="8"/>
  <c r="AI26" i="8"/>
  <c r="AO25" i="8"/>
  <c r="AI25" i="8"/>
  <c r="AB25" i="8"/>
  <c r="U25" i="8"/>
  <c r="N25" i="8"/>
  <c r="G25" i="8"/>
  <c r="AP24" i="8"/>
  <c r="AI24" i="8"/>
  <c r="AB24" i="8"/>
  <c r="U24" i="8"/>
  <c r="N24" i="8"/>
  <c r="G24" i="8"/>
  <c r="AP23" i="8"/>
  <c r="AI23" i="8"/>
  <c r="AB23" i="8"/>
  <c r="U23" i="8"/>
  <c r="N23" i="8"/>
  <c r="G23" i="8"/>
  <c r="AP22" i="8"/>
  <c r="AI22" i="8"/>
  <c r="AB22" i="8"/>
  <c r="U22" i="8"/>
  <c r="N22" i="8"/>
  <c r="G22" i="8"/>
  <c r="AP21" i="8"/>
  <c r="AB21" i="8"/>
  <c r="U21" i="8"/>
  <c r="N21" i="8"/>
  <c r="G21" i="8"/>
  <c r="AP20" i="8"/>
  <c r="AI20" i="8"/>
  <c r="AB20" i="8"/>
  <c r="U20" i="8"/>
  <c r="N20" i="8"/>
  <c r="G20" i="8"/>
  <c r="AP19" i="8"/>
  <c r="AB19" i="8"/>
  <c r="U19" i="8"/>
  <c r="N19" i="8"/>
  <c r="G19" i="8"/>
  <c r="AB18" i="8"/>
  <c r="U18" i="8"/>
  <c r="N18" i="8"/>
  <c r="G18" i="8"/>
  <c r="AB17" i="8"/>
  <c r="U17" i="8"/>
  <c r="N17" i="8"/>
  <c r="G17" i="8"/>
  <c r="AB16" i="8"/>
  <c r="U16" i="8"/>
  <c r="N16" i="8"/>
  <c r="G16" i="8"/>
  <c r="AB15" i="8"/>
  <c r="U15" i="8"/>
  <c r="N15" i="8"/>
  <c r="G15" i="8"/>
  <c r="AI14" i="8"/>
  <c r="AB14" i="8"/>
  <c r="U14" i="8"/>
  <c r="N14" i="8"/>
  <c r="G14" i="8"/>
  <c r="AI13" i="8"/>
  <c r="AB13" i="8"/>
  <c r="U13" i="8"/>
  <c r="N13" i="8"/>
  <c r="G13" i="8"/>
  <c r="AI12" i="8"/>
  <c r="AB12" i="8"/>
  <c r="U12" i="8"/>
  <c r="N12" i="8"/>
  <c r="G12" i="8"/>
  <c r="AI11" i="8"/>
  <c r="AB11" i="8"/>
  <c r="U11" i="8"/>
  <c r="N11" i="8"/>
  <c r="G11" i="8"/>
  <c r="AP10" i="8"/>
  <c r="AI10" i="8"/>
  <c r="AB10" i="8"/>
  <c r="U10" i="8"/>
  <c r="N10" i="8"/>
  <c r="G10" i="8"/>
  <c r="W8" i="8"/>
  <c r="U8" i="8"/>
  <c r="I8" i="8"/>
  <c r="G8" i="8"/>
  <c r="F7" i="8" s="1"/>
  <c r="AH49" i="8" s="1"/>
  <c r="W7" i="8"/>
  <c r="X7" i="8"/>
  <c r="U7" i="8"/>
  <c r="T7" i="8" s="1"/>
  <c r="I7" i="8"/>
  <c r="G7" i="8"/>
  <c r="AH48" i="7"/>
  <c r="AI47" i="7"/>
  <c r="AI46" i="7"/>
  <c r="N46" i="7"/>
  <c r="G46" i="7"/>
  <c r="AI45" i="7"/>
  <c r="N45" i="7"/>
  <c r="G45" i="7"/>
  <c r="AI44" i="7"/>
  <c r="N44" i="7"/>
  <c r="G44" i="7"/>
  <c r="AI43" i="7"/>
  <c r="N43" i="7"/>
  <c r="G43" i="7"/>
  <c r="AI42" i="7"/>
  <c r="N42" i="7"/>
  <c r="G42" i="7"/>
  <c r="AI41" i="7"/>
  <c r="N41" i="7"/>
  <c r="G41" i="7"/>
  <c r="AI40" i="7"/>
  <c r="N40" i="7"/>
  <c r="G40" i="7"/>
  <c r="AI39" i="7"/>
  <c r="N39" i="7"/>
  <c r="G39" i="7"/>
  <c r="AI38" i="7"/>
  <c r="N38" i="7"/>
  <c r="G38" i="7"/>
  <c r="AI37" i="7"/>
  <c r="N37" i="7"/>
  <c r="G37" i="7"/>
  <c r="AI36" i="7"/>
  <c r="N36" i="7"/>
  <c r="G36" i="7"/>
  <c r="AI35" i="7"/>
  <c r="N35" i="7"/>
  <c r="G35" i="7"/>
  <c r="AI34" i="7"/>
  <c r="N34" i="7"/>
  <c r="G34" i="7"/>
  <c r="AI33" i="7"/>
  <c r="N33" i="7"/>
  <c r="G33" i="7"/>
  <c r="AI32" i="7"/>
  <c r="N32" i="7"/>
  <c r="G32" i="7"/>
  <c r="AI31" i="7"/>
  <c r="N31" i="7"/>
  <c r="G31" i="7"/>
  <c r="AI30" i="7"/>
  <c r="AI29" i="7"/>
  <c r="I29" i="7"/>
  <c r="G29" i="7"/>
  <c r="AI28" i="7"/>
  <c r="I28" i="7"/>
  <c r="J28" i="7"/>
  <c r="G28" i="7"/>
  <c r="AI27" i="7"/>
  <c r="AI26" i="7"/>
  <c r="AO25" i="7"/>
  <c r="AI25" i="7"/>
  <c r="AB25" i="7"/>
  <c r="U25" i="7"/>
  <c r="N25" i="7"/>
  <c r="G25" i="7"/>
  <c r="AP24" i="7"/>
  <c r="AI24" i="7"/>
  <c r="AB24" i="7"/>
  <c r="U24" i="7"/>
  <c r="N24" i="7"/>
  <c r="G24" i="7"/>
  <c r="AP23" i="7"/>
  <c r="AI23" i="7"/>
  <c r="AB23" i="7"/>
  <c r="U23" i="7"/>
  <c r="N23" i="7"/>
  <c r="G23" i="7"/>
  <c r="AP22" i="7"/>
  <c r="AI22" i="7"/>
  <c r="AB22" i="7"/>
  <c r="U22" i="7"/>
  <c r="N22" i="7"/>
  <c r="G22" i="7"/>
  <c r="AP21" i="7"/>
  <c r="AI21" i="7"/>
  <c r="AB21" i="7"/>
  <c r="U21" i="7"/>
  <c r="N21" i="7"/>
  <c r="G21" i="7"/>
  <c r="AP20" i="7"/>
  <c r="AI20" i="7"/>
  <c r="AB20" i="7"/>
  <c r="U20" i="7"/>
  <c r="N20" i="7"/>
  <c r="G20" i="7"/>
  <c r="AP19" i="7"/>
  <c r="AI19" i="7"/>
  <c r="AB19" i="7"/>
  <c r="U19" i="7"/>
  <c r="N19" i="7"/>
  <c r="G19" i="7"/>
  <c r="AP18" i="7"/>
  <c r="AI18" i="7"/>
  <c r="AB18" i="7"/>
  <c r="U18" i="7"/>
  <c r="N18" i="7"/>
  <c r="G18" i="7"/>
  <c r="AP17" i="7"/>
  <c r="AI17" i="7"/>
  <c r="AB17" i="7"/>
  <c r="U17" i="7"/>
  <c r="N17" i="7"/>
  <c r="G17" i="7"/>
  <c r="AP16" i="7"/>
  <c r="AI16" i="7"/>
  <c r="AB16" i="7"/>
  <c r="U16" i="7"/>
  <c r="N16" i="7"/>
  <c r="G16" i="7"/>
  <c r="AP15" i="7"/>
  <c r="AI15" i="7"/>
  <c r="AB15" i="7"/>
  <c r="U15" i="7"/>
  <c r="N15" i="7"/>
  <c r="G15" i="7"/>
  <c r="AP14" i="7"/>
  <c r="AI14" i="7"/>
  <c r="AB14" i="7"/>
  <c r="U14" i="7"/>
  <c r="N14" i="7"/>
  <c r="G14" i="7"/>
  <c r="AP13" i="7"/>
  <c r="AI13" i="7"/>
  <c r="AB13" i="7"/>
  <c r="U13" i="7"/>
  <c r="N13" i="7"/>
  <c r="G13" i="7"/>
  <c r="AP12" i="7"/>
  <c r="AI12" i="7"/>
  <c r="AB12" i="7"/>
  <c r="U12" i="7"/>
  <c r="N12" i="7"/>
  <c r="G12" i="7"/>
  <c r="AP11" i="7"/>
  <c r="AI11" i="7"/>
  <c r="AB11" i="7"/>
  <c r="U11" i="7"/>
  <c r="N11" i="7"/>
  <c r="G11" i="7"/>
  <c r="AP10" i="7"/>
  <c r="AI10" i="7"/>
  <c r="AB10" i="7"/>
  <c r="U10" i="7"/>
  <c r="N10" i="7"/>
  <c r="G10" i="7"/>
  <c r="W8" i="7"/>
  <c r="U8" i="7"/>
  <c r="I8" i="7"/>
  <c r="G8" i="7"/>
  <c r="W7" i="7"/>
  <c r="X7" i="7" s="1"/>
  <c r="U7" i="7"/>
  <c r="I7" i="7"/>
  <c r="G7" i="7"/>
  <c r="F7" i="7" s="1"/>
  <c r="AH49" i="7" s="1"/>
  <c r="AI47" i="6"/>
  <c r="AI48" i="6"/>
  <c r="AI49" i="6"/>
  <c r="AI50" i="6"/>
  <c r="N43" i="6"/>
  <c r="N42" i="6"/>
  <c r="N41" i="6"/>
  <c r="N40" i="6"/>
  <c r="N39" i="6"/>
  <c r="N38" i="6"/>
  <c r="N36" i="6"/>
  <c r="N37" i="6"/>
  <c r="U14" i="6"/>
  <c r="U15" i="6"/>
  <c r="U16" i="6"/>
  <c r="U17" i="6"/>
  <c r="U18" i="6"/>
  <c r="U19" i="6"/>
  <c r="U20" i="6"/>
  <c r="U21" i="6"/>
  <c r="AO25" i="6"/>
  <c r="AP22" i="6"/>
  <c r="AP23" i="6"/>
  <c r="AP24" i="6"/>
  <c r="AP18" i="6"/>
  <c r="AP19" i="6"/>
  <c r="AP20" i="6"/>
  <c r="AP21" i="6"/>
  <c r="AP12" i="6"/>
  <c r="AP13" i="6"/>
  <c r="AP14" i="6"/>
  <c r="AP15" i="6"/>
  <c r="AP16" i="6"/>
  <c r="AP17" i="6"/>
  <c r="AI43" i="6"/>
  <c r="AI44" i="6"/>
  <c r="AI45" i="6"/>
  <c r="AI46" i="6"/>
  <c r="N45" i="6"/>
  <c r="G45" i="6"/>
  <c r="G11" i="6"/>
  <c r="N46" i="6"/>
  <c r="G46" i="6"/>
  <c r="AH52" i="6"/>
  <c r="N44" i="6"/>
  <c r="G44" i="6"/>
  <c r="AI51" i="6"/>
  <c r="G43" i="6"/>
  <c r="AI42" i="6"/>
  <c r="G42" i="6"/>
  <c r="AI41" i="6"/>
  <c r="G41" i="6"/>
  <c r="AI40" i="6"/>
  <c r="G40" i="6"/>
  <c r="AI39" i="6"/>
  <c r="G39" i="6"/>
  <c r="AI38" i="6"/>
  <c r="G38" i="6"/>
  <c r="AI37" i="6"/>
  <c r="G37" i="6"/>
  <c r="AI36" i="6"/>
  <c r="G36" i="6"/>
  <c r="AI35" i="6"/>
  <c r="N35" i="6"/>
  <c r="G35" i="6"/>
  <c r="AI34" i="6"/>
  <c r="N34" i="6"/>
  <c r="G34" i="6"/>
  <c r="AI33" i="6"/>
  <c r="N33" i="6"/>
  <c r="G33" i="6"/>
  <c r="AI32" i="6"/>
  <c r="N32" i="6"/>
  <c r="G32" i="6"/>
  <c r="AI31" i="6"/>
  <c r="N31" i="6"/>
  <c r="G31" i="6"/>
  <c r="AI30" i="6"/>
  <c r="AI29" i="6"/>
  <c r="I29" i="6"/>
  <c r="G29" i="6"/>
  <c r="AI28" i="6"/>
  <c r="I28" i="6"/>
  <c r="G28" i="6"/>
  <c r="F28" i="6" s="1"/>
  <c r="AI27" i="6"/>
  <c r="AI26" i="6"/>
  <c r="AI25" i="6"/>
  <c r="AB25" i="6"/>
  <c r="U25" i="6"/>
  <c r="N25" i="6"/>
  <c r="G25" i="6"/>
  <c r="AI24" i="6"/>
  <c r="AB24" i="6"/>
  <c r="U24" i="6"/>
  <c r="N24" i="6"/>
  <c r="G24" i="6"/>
  <c r="AI23" i="6"/>
  <c r="AB23" i="6"/>
  <c r="U23" i="6"/>
  <c r="N23" i="6"/>
  <c r="G23" i="6"/>
  <c r="AI22" i="6"/>
  <c r="AB22" i="6"/>
  <c r="U22" i="6"/>
  <c r="N22" i="6"/>
  <c r="G22" i="6"/>
  <c r="AI21" i="6"/>
  <c r="AB21" i="6"/>
  <c r="N21" i="6"/>
  <c r="G21" i="6"/>
  <c r="AI20" i="6"/>
  <c r="AB20" i="6"/>
  <c r="N20" i="6"/>
  <c r="G20" i="6"/>
  <c r="AI19" i="6"/>
  <c r="AB19" i="6"/>
  <c r="N19" i="6"/>
  <c r="G19" i="6"/>
  <c r="AI18" i="6"/>
  <c r="AB18" i="6"/>
  <c r="N18" i="6"/>
  <c r="G18" i="6"/>
  <c r="AI17" i="6"/>
  <c r="AB17" i="6"/>
  <c r="N17" i="6"/>
  <c r="G17" i="6"/>
  <c r="AI16" i="6"/>
  <c r="AB16" i="6"/>
  <c r="N16" i="6"/>
  <c r="G16" i="6"/>
  <c r="AI15" i="6"/>
  <c r="AB15" i="6"/>
  <c r="N15" i="6"/>
  <c r="G15" i="6"/>
  <c r="AI14" i="6"/>
  <c r="AB14" i="6"/>
  <c r="N14" i="6"/>
  <c r="G14" i="6"/>
  <c r="AI13" i="6"/>
  <c r="AB13" i="6"/>
  <c r="U13" i="6"/>
  <c r="N13" i="6"/>
  <c r="G13" i="6"/>
  <c r="AI12" i="6"/>
  <c r="AB12" i="6"/>
  <c r="U12" i="6"/>
  <c r="N12" i="6"/>
  <c r="G12" i="6"/>
  <c r="AP11" i="6"/>
  <c r="AI11" i="6"/>
  <c r="AB11" i="6"/>
  <c r="U11" i="6"/>
  <c r="N11" i="6"/>
  <c r="AP10" i="6"/>
  <c r="AI10" i="6"/>
  <c r="AB10" i="6"/>
  <c r="U10" i="6"/>
  <c r="N10" i="6"/>
  <c r="G10" i="6"/>
  <c r="W8" i="6"/>
  <c r="U8" i="6"/>
  <c r="T7" i="6" s="1"/>
  <c r="I8" i="6"/>
  <c r="G8" i="6"/>
  <c r="W7" i="6"/>
  <c r="X7" i="6" s="1"/>
  <c r="U7" i="6"/>
  <c r="I7" i="6"/>
  <c r="J7" i="6"/>
  <c r="G7" i="6"/>
  <c r="AP21" i="5"/>
  <c r="AP20" i="5"/>
  <c r="AP19" i="5"/>
  <c r="AP18" i="5"/>
  <c r="AP17" i="5"/>
  <c r="AP16" i="5"/>
  <c r="AP15" i="5"/>
  <c r="AP14" i="5"/>
  <c r="AP13" i="5"/>
  <c r="AP12" i="5"/>
  <c r="AP11" i="5"/>
  <c r="AP10" i="5"/>
  <c r="AH44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I8" i="5"/>
  <c r="I7" i="5"/>
  <c r="G8" i="5"/>
  <c r="G7" i="5"/>
  <c r="F7" i="5" s="1"/>
  <c r="AH45" i="5" s="1"/>
  <c r="N45" i="5"/>
  <c r="N44" i="5"/>
  <c r="AI43" i="5"/>
  <c r="N43" i="5"/>
  <c r="AI42" i="5"/>
  <c r="N42" i="5"/>
  <c r="AI41" i="5"/>
  <c r="N41" i="5"/>
  <c r="AI40" i="5"/>
  <c r="N40" i="5"/>
  <c r="AI39" i="5"/>
  <c r="N39" i="5"/>
  <c r="AI38" i="5"/>
  <c r="N38" i="5"/>
  <c r="AI37" i="5"/>
  <c r="N37" i="5"/>
  <c r="AI36" i="5"/>
  <c r="N36" i="5"/>
  <c r="AI35" i="5"/>
  <c r="N35" i="5"/>
  <c r="AI34" i="5"/>
  <c r="N34" i="5"/>
  <c r="AI33" i="5"/>
  <c r="N33" i="5"/>
  <c r="AI32" i="5"/>
  <c r="N32" i="5"/>
  <c r="AI31" i="5"/>
  <c r="N31" i="5"/>
  <c r="G31" i="5"/>
  <c r="AI30" i="5"/>
  <c r="AI29" i="5"/>
  <c r="I29" i="5"/>
  <c r="G29" i="5"/>
  <c r="AI28" i="5"/>
  <c r="I28" i="5"/>
  <c r="J28" i="5" s="1"/>
  <c r="G28" i="5"/>
  <c r="F28" i="5" s="1"/>
  <c r="AI27" i="5"/>
  <c r="AI26" i="5"/>
  <c r="AI25" i="5"/>
  <c r="AB25" i="5"/>
  <c r="U25" i="5"/>
  <c r="N25" i="5"/>
  <c r="G25" i="5"/>
  <c r="AI24" i="5"/>
  <c r="AB24" i="5"/>
  <c r="U24" i="5"/>
  <c r="N24" i="5"/>
  <c r="G24" i="5"/>
  <c r="AI23" i="5"/>
  <c r="AB23" i="5"/>
  <c r="U23" i="5"/>
  <c r="N23" i="5"/>
  <c r="G23" i="5"/>
  <c r="AI22" i="5"/>
  <c r="AB22" i="5"/>
  <c r="U22" i="5"/>
  <c r="N22" i="5"/>
  <c r="G22" i="5"/>
  <c r="AI21" i="5"/>
  <c r="AB21" i="5"/>
  <c r="U21" i="5"/>
  <c r="N21" i="5"/>
  <c r="G21" i="5"/>
  <c r="AI20" i="5"/>
  <c r="AB20" i="5"/>
  <c r="U20" i="5"/>
  <c r="N20" i="5"/>
  <c r="G20" i="5"/>
  <c r="AI19" i="5"/>
  <c r="AB19" i="5"/>
  <c r="U19" i="5"/>
  <c r="N19" i="5"/>
  <c r="G19" i="5"/>
  <c r="AI18" i="5"/>
  <c r="AB18" i="5"/>
  <c r="U18" i="5"/>
  <c r="N18" i="5"/>
  <c r="G18" i="5"/>
  <c r="AI17" i="5"/>
  <c r="AB17" i="5"/>
  <c r="U17" i="5"/>
  <c r="N17" i="5"/>
  <c r="G17" i="5"/>
  <c r="AI16" i="5"/>
  <c r="AB16" i="5"/>
  <c r="U16" i="5"/>
  <c r="N16" i="5"/>
  <c r="G16" i="5"/>
  <c r="AI15" i="5"/>
  <c r="AB15" i="5"/>
  <c r="U15" i="5"/>
  <c r="N15" i="5"/>
  <c r="G15" i="5"/>
  <c r="AI14" i="5"/>
  <c r="AB14" i="5"/>
  <c r="U14" i="5"/>
  <c r="N14" i="5"/>
  <c r="G14" i="5"/>
  <c r="AI13" i="5"/>
  <c r="AB13" i="5"/>
  <c r="U13" i="5"/>
  <c r="N13" i="5"/>
  <c r="G13" i="5"/>
  <c r="AI12" i="5"/>
  <c r="AB12" i="5"/>
  <c r="U12" i="5"/>
  <c r="N12" i="5"/>
  <c r="G12" i="5"/>
  <c r="J7" i="5"/>
  <c r="AI11" i="5"/>
  <c r="AB11" i="5"/>
  <c r="U11" i="5"/>
  <c r="N11" i="5"/>
  <c r="G11" i="5"/>
  <c r="AI10" i="5"/>
  <c r="AB10" i="5"/>
  <c r="U10" i="5"/>
  <c r="N10" i="5"/>
  <c r="G10" i="5"/>
  <c r="W8" i="5"/>
  <c r="U8" i="5"/>
  <c r="W7" i="5"/>
  <c r="X7" i="5"/>
  <c r="U7" i="5"/>
  <c r="T7" i="5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G39" i="4"/>
  <c r="G40" i="4"/>
  <c r="G41" i="4"/>
  <c r="G42" i="4"/>
  <c r="G43" i="4"/>
  <c r="G44" i="4"/>
  <c r="AI14" i="4"/>
  <c r="W28" i="4"/>
  <c r="X28" i="4" s="1"/>
  <c r="U28" i="4"/>
  <c r="T28" i="4"/>
  <c r="AB45" i="4"/>
  <c r="U45" i="4"/>
  <c r="U32" i="4"/>
  <c r="AB32" i="4"/>
  <c r="U33" i="4"/>
  <c r="AB33" i="4"/>
  <c r="U34" i="4"/>
  <c r="AB34" i="4"/>
  <c r="U35" i="4"/>
  <c r="AB35" i="4"/>
  <c r="U36" i="4"/>
  <c r="AB36" i="4"/>
  <c r="U37" i="4"/>
  <c r="AB37" i="4"/>
  <c r="U38" i="4"/>
  <c r="AB38" i="4"/>
  <c r="U39" i="4"/>
  <c r="AB39" i="4"/>
  <c r="U40" i="4"/>
  <c r="AB40" i="4"/>
  <c r="U41" i="4"/>
  <c r="AB41" i="4"/>
  <c r="U42" i="4"/>
  <c r="AB42" i="4"/>
  <c r="U43" i="4"/>
  <c r="AB43" i="4"/>
  <c r="U44" i="4"/>
  <c r="AB44" i="4"/>
  <c r="AH52" i="4"/>
  <c r="AI51" i="4"/>
  <c r="AI50" i="4"/>
  <c r="AI49" i="4"/>
  <c r="AI48" i="4"/>
  <c r="AI47" i="4"/>
  <c r="AI46" i="4"/>
  <c r="AI45" i="4"/>
  <c r="N45" i="4"/>
  <c r="G45" i="4"/>
  <c r="AI44" i="4"/>
  <c r="N44" i="4"/>
  <c r="AI43" i="4"/>
  <c r="N43" i="4"/>
  <c r="AI42" i="4"/>
  <c r="N42" i="4"/>
  <c r="AI41" i="4"/>
  <c r="N41" i="4"/>
  <c r="AI40" i="4"/>
  <c r="N40" i="4"/>
  <c r="AI39" i="4"/>
  <c r="N39" i="4"/>
  <c r="AI38" i="4"/>
  <c r="N38" i="4"/>
  <c r="G38" i="4"/>
  <c r="AI37" i="4"/>
  <c r="N37" i="4"/>
  <c r="G37" i="4"/>
  <c r="AI36" i="4"/>
  <c r="N36" i="4"/>
  <c r="G36" i="4"/>
  <c r="AI35" i="4"/>
  <c r="N35" i="4"/>
  <c r="G35" i="4"/>
  <c r="AI34" i="4"/>
  <c r="N34" i="4"/>
  <c r="G34" i="4"/>
  <c r="AI33" i="4"/>
  <c r="N33" i="4"/>
  <c r="G33" i="4"/>
  <c r="AI32" i="4"/>
  <c r="N32" i="4"/>
  <c r="G32" i="4"/>
  <c r="AI31" i="4"/>
  <c r="N31" i="4"/>
  <c r="G31" i="4"/>
  <c r="AI30" i="4"/>
  <c r="AI29" i="4"/>
  <c r="I29" i="4"/>
  <c r="G29" i="4"/>
  <c r="AI28" i="4"/>
  <c r="I28" i="4"/>
  <c r="J28" i="4" s="1"/>
  <c r="G28" i="4"/>
  <c r="F28" i="4"/>
  <c r="AI27" i="4"/>
  <c r="AI26" i="4"/>
  <c r="AI25" i="4"/>
  <c r="AB25" i="4"/>
  <c r="U25" i="4"/>
  <c r="N25" i="4"/>
  <c r="G25" i="4"/>
  <c r="AI24" i="4"/>
  <c r="AB24" i="4"/>
  <c r="U24" i="4"/>
  <c r="N24" i="4"/>
  <c r="G24" i="4"/>
  <c r="AI23" i="4"/>
  <c r="AB23" i="4"/>
  <c r="U23" i="4"/>
  <c r="N23" i="4"/>
  <c r="G23" i="4"/>
  <c r="AI22" i="4"/>
  <c r="AB22" i="4"/>
  <c r="U22" i="4"/>
  <c r="N22" i="4"/>
  <c r="G22" i="4"/>
  <c r="AI21" i="4"/>
  <c r="AB21" i="4"/>
  <c r="U21" i="4"/>
  <c r="N21" i="4"/>
  <c r="G21" i="4"/>
  <c r="AI20" i="4"/>
  <c r="AB20" i="4"/>
  <c r="U20" i="4"/>
  <c r="N20" i="4"/>
  <c r="G20" i="4"/>
  <c r="AI19" i="4"/>
  <c r="AB19" i="4"/>
  <c r="U19" i="4"/>
  <c r="N19" i="4"/>
  <c r="G19" i="4"/>
  <c r="AI18" i="4"/>
  <c r="AB18" i="4"/>
  <c r="U18" i="4"/>
  <c r="N18" i="4"/>
  <c r="G18" i="4"/>
  <c r="AI17" i="4"/>
  <c r="AB17" i="4"/>
  <c r="U17" i="4"/>
  <c r="N17" i="4"/>
  <c r="G17" i="4"/>
  <c r="AI16" i="4"/>
  <c r="AB16" i="4"/>
  <c r="U16" i="4"/>
  <c r="N16" i="4"/>
  <c r="G16" i="4"/>
  <c r="AI15" i="4"/>
  <c r="AB15" i="4"/>
  <c r="U15" i="4"/>
  <c r="N15" i="4"/>
  <c r="G15" i="4"/>
  <c r="AB14" i="4"/>
  <c r="U14" i="4"/>
  <c r="N14" i="4"/>
  <c r="G14" i="4"/>
  <c r="AI13" i="4"/>
  <c r="AB13" i="4"/>
  <c r="U13" i="4"/>
  <c r="N13" i="4"/>
  <c r="G13" i="4"/>
  <c r="AI12" i="4"/>
  <c r="AB12" i="4"/>
  <c r="U12" i="4"/>
  <c r="N12" i="4"/>
  <c r="G12" i="4"/>
  <c r="AI11" i="4"/>
  <c r="AB11" i="4"/>
  <c r="U11" i="4"/>
  <c r="N11" i="4"/>
  <c r="G11" i="4"/>
  <c r="AI10" i="4"/>
  <c r="AB10" i="4"/>
  <c r="U10" i="4"/>
  <c r="N10" i="4"/>
  <c r="G10" i="4"/>
  <c r="W8" i="4"/>
  <c r="U8" i="4"/>
  <c r="I8" i="4"/>
  <c r="G8" i="4"/>
  <c r="W7" i="4"/>
  <c r="X7" i="4"/>
  <c r="U7" i="4"/>
  <c r="T7" i="4" s="1"/>
  <c r="I7" i="4"/>
  <c r="J7" i="4" s="1"/>
  <c r="G7" i="4"/>
  <c r="AI52" i="1"/>
  <c r="AI17" i="1"/>
  <c r="AI16" i="1"/>
  <c r="AI15" i="1"/>
  <c r="AI14" i="1"/>
  <c r="AI13" i="1"/>
  <c r="AI12" i="1"/>
  <c r="AI11" i="1"/>
  <c r="AI10" i="1"/>
  <c r="U18" i="1"/>
  <c r="U17" i="1"/>
  <c r="U16" i="1"/>
  <c r="U15" i="1"/>
  <c r="U14" i="1"/>
  <c r="U13" i="1"/>
  <c r="U12" i="1"/>
  <c r="AH53" i="1"/>
  <c r="N35" i="1"/>
  <c r="N34" i="1"/>
  <c r="N33" i="1"/>
  <c r="N36" i="1"/>
  <c r="N37" i="1"/>
  <c r="N38" i="1"/>
  <c r="N39" i="1"/>
  <c r="N45" i="1"/>
  <c r="G45" i="1"/>
  <c r="N44" i="1"/>
  <c r="N43" i="1"/>
  <c r="N42" i="1"/>
  <c r="N41" i="1"/>
  <c r="N40" i="1"/>
  <c r="G38" i="1"/>
  <c r="G37" i="1"/>
  <c r="G36" i="1"/>
  <c r="G35" i="1"/>
  <c r="G34" i="1"/>
  <c r="G33" i="1"/>
  <c r="N32" i="1"/>
  <c r="G32" i="1"/>
  <c r="N31" i="1"/>
  <c r="G31" i="1"/>
  <c r="I29" i="1"/>
  <c r="G29" i="1"/>
  <c r="F28" i="1"/>
  <c r="I28" i="1"/>
  <c r="J28" i="1" s="1"/>
  <c r="G28" i="1"/>
  <c r="AB11" i="1"/>
  <c r="U11" i="1"/>
  <c r="N11" i="1"/>
  <c r="G11" i="1"/>
  <c r="AB25" i="1"/>
  <c r="U25" i="1"/>
  <c r="AB24" i="1"/>
  <c r="U24" i="1"/>
  <c r="AB23" i="1"/>
  <c r="U23" i="1"/>
  <c r="AB22" i="1"/>
  <c r="U22" i="1"/>
  <c r="AB21" i="1"/>
  <c r="U21" i="1"/>
  <c r="AB20" i="1"/>
  <c r="U20" i="1"/>
  <c r="AB19" i="1"/>
  <c r="U19" i="1"/>
  <c r="AB18" i="1"/>
  <c r="AB17" i="1"/>
  <c r="AB16" i="1"/>
  <c r="AB15" i="1"/>
  <c r="AB14" i="1"/>
  <c r="AB13" i="1"/>
  <c r="AB12" i="1"/>
  <c r="AB10" i="1"/>
  <c r="U10" i="1"/>
  <c r="W8" i="1"/>
  <c r="U8" i="1"/>
  <c r="T7" i="1" s="1"/>
  <c r="W7" i="1"/>
  <c r="X7" i="1" s="1"/>
  <c r="U7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0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0" i="1"/>
  <c r="I8" i="1"/>
  <c r="I7" i="1"/>
  <c r="J7" i="1" s="1"/>
  <c r="G8" i="1"/>
  <c r="F7" i="1"/>
  <c r="G7" i="1"/>
  <c r="F7" i="4"/>
  <c r="F7" i="6"/>
  <c r="J28" i="6"/>
  <c r="F28" i="7"/>
  <c r="T7" i="7"/>
  <c r="J7" i="7"/>
  <c r="F28" i="8"/>
  <c r="J28" i="8"/>
  <c r="J7" i="8"/>
  <c r="J28" i="9"/>
  <c r="F28" i="9"/>
  <c r="J7" i="9"/>
  <c r="X33" i="10"/>
  <c r="T33" i="10"/>
  <c r="J33" i="10"/>
  <c r="F7" i="10"/>
  <c r="F33" i="10"/>
  <c r="J7" i="10"/>
  <c r="J33" i="11"/>
  <c r="F33" i="11"/>
  <c r="T7" i="11"/>
  <c r="J7" i="11"/>
  <c r="AH57" i="10" l="1"/>
  <c r="AH53" i="4"/>
  <c r="AH54" i="1"/>
  <c r="AH53" i="6"/>
  <c r="X7" i="12"/>
  <c r="J7" i="12"/>
  <c r="F7" i="12"/>
  <c r="AH57" i="12" l="1"/>
</calcChain>
</file>

<file path=xl/sharedStrings.xml><?xml version="1.0" encoding="utf-8"?>
<sst xmlns="http://schemas.openxmlformats.org/spreadsheetml/2006/main" count="5554" uniqueCount="617">
  <si>
    <t>スコアシート</t>
    <phoneticPr fontId="3"/>
  </si>
  <si>
    <t>ＧＫ</t>
    <phoneticPr fontId="3"/>
  </si>
  <si>
    <t>ＦＰ</t>
    <phoneticPr fontId="3"/>
  </si>
  <si>
    <t>前半</t>
    <rPh sb="0" eb="2">
      <t>ゼンハン</t>
    </rPh>
    <phoneticPr fontId="3"/>
  </si>
  <si>
    <t>後半</t>
    <rPh sb="0" eb="2">
      <t>コウハン</t>
    </rPh>
    <phoneticPr fontId="3"/>
  </si>
  <si>
    <t>合計</t>
    <rPh sb="0" eb="2">
      <t>ゴウケイ</t>
    </rPh>
    <phoneticPr fontId="3"/>
  </si>
  <si>
    <t>第</t>
    <rPh sb="0" eb="1">
      <t>ダイ</t>
    </rPh>
    <phoneticPr fontId="3"/>
  </si>
  <si>
    <t>佐藤</t>
    <rPh sb="0" eb="2">
      <t>サトウ</t>
    </rPh>
    <phoneticPr fontId="3"/>
  </si>
  <si>
    <t>－</t>
    <phoneticPr fontId="3"/>
  </si>
  <si>
    <t>VS</t>
    <phoneticPr fontId="3"/>
  </si>
  <si>
    <t>(期)</t>
    <rPh sb="1" eb="2">
      <t>キ</t>
    </rPh>
    <phoneticPr fontId="3"/>
  </si>
  <si>
    <t>　第１試合</t>
    <phoneticPr fontId="3"/>
  </si>
  <si>
    <t>回</t>
    <rPh sb="0" eb="1">
      <t>カイ</t>
    </rPh>
    <phoneticPr fontId="3"/>
  </si>
  <si>
    <t>大内杯</t>
    <rPh sb="0" eb="2">
      <t>オオウチ</t>
    </rPh>
    <rPh sb="2" eb="3">
      <t>ハイ</t>
    </rPh>
    <phoneticPr fontId="3"/>
  </si>
  <si>
    <t>（平成２２年(2010)１０月３日（日））</t>
    <rPh sb="1" eb="3">
      <t>ヘイセイ</t>
    </rPh>
    <rPh sb="5" eb="6">
      <t>ネン</t>
    </rPh>
    <rPh sb="14" eb="15">
      <t>ツキ</t>
    </rPh>
    <rPh sb="16" eb="17">
      <t>ニチ</t>
    </rPh>
    <rPh sb="18" eb="19">
      <t>ニチ</t>
    </rPh>
    <phoneticPr fontId="3"/>
  </si>
  <si>
    <t>直江</t>
    <rPh sb="0" eb="2">
      <t>ナオエ</t>
    </rPh>
    <phoneticPr fontId="3"/>
  </si>
  <si>
    <t>岩田</t>
    <rPh sb="0" eb="2">
      <t>イワタ</t>
    </rPh>
    <phoneticPr fontId="3"/>
  </si>
  <si>
    <t>上田</t>
    <rPh sb="0" eb="2">
      <t>ウエダ</t>
    </rPh>
    <phoneticPr fontId="3"/>
  </si>
  <si>
    <t>神</t>
    <rPh sb="0" eb="1">
      <t>カミ</t>
    </rPh>
    <phoneticPr fontId="3"/>
  </si>
  <si>
    <t>中島</t>
    <rPh sb="0" eb="2">
      <t>ナカジマ</t>
    </rPh>
    <phoneticPr fontId="3"/>
  </si>
  <si>
    <t>大山</t>
    <rPh sb="0" eb="2">
      <t>オオヤマ</t>
    </rPh>
    <phoneticPr fontId="3"/>
  </si>
  <si>
    <t>角田</t>
    <rPh sb="0" eb="2">
      <t>ツノダ</t>
    </rPh>
    <phoneticPr fontId="3"/>
  </si>
  <si>
    <t>滝口</t>
    <rPh sb="0" eb="2">
      <t>タキグチ</t>
    </rPh>
    <phoneticPr fontId="3"/>
  </si>
  <si>
    <t>中村</t>
    <rPh sb="0" eb="2">
      <t>ナカムラ</t>
    </rPh>
    <phoneticPr fontId="3"/>
  </si>
  <si>
    <t>小杉</t>
    <rPh sb="0" eb="2">
      <t>コスギ</t>
    </rPh>
    <phoneticPr fontId="3"/>
  </si>
  <si>
    <t>朝山</t>
    <rPh sb="0" eb="2">
      <t>アサヤマ</t>
    </rPh>
    <phoneticPr fontId="3"/>
  </si>
  <si>
    <t>名 前</t>
    <rPh sb="0" eb="1">
      <t>ナ</t>
    </rPh>
    <rPh sb="2" eb="3">
      <t>マエ</t>
    </rPh>
    <phoneticPr fontId="3"/>
  </si>
  <si>
    <t>藤本</t>
    <rPh sb="0" eb="2">
      <t>フジモト</t>
    </rPh>
    <phoneticPr fontId="3"/>
  </si>
  <si>
    <t>鳥山</t>
    <rPh sb="0" eb="2">
      <t>トリヤマ</t>
    </rPh>
    <phoneticPr fontId="3"/>
  </si>
  <si>
    <t>前田</t>
    <rPh sb="0" eb="2">
      <t>マエダ</t>
    </rPh>
    <phoneticPr fontId="3"/>
  </si>
  <si>
    <t>山田</t>
    <rPh sb="0" eb="2">
      <t>ヤマダ</t>
    </rPh>
    <phoneticPr fontId="3"/>
  </si>
  <si>
    <t>野尻</t>
    <rPh sb="0" eb="2">
      <t>ノジリ</t>
    </rPh>
    <phoneticPr fontId="3"/>
  </si>
  <si>
    <t>和久津</t>
    <rPh sb="0" eb="1">
      <t>ワ</t>
    </rPh>
    <rPh sb="1" eb="2">
      <t>ヒサ</t>
    </rPh>
    <rPh sb="2" eb="3">
      <t>ツ</t>
    </rPh>
    <phoneticPr fontId="3"/>
  </si>
  <si>
    <t>三津田</t>
    <rPh sb="0" eb="2">
      <t>ミツ</t>
    </rPh>
    <rPh sb="2" eb="3">
      <t>タ</t>
    </rPh>
    <phoneticPr fontId="3"/>
  </si>
  <si>
    <t>米瀬</t>
    <rPh sb="0" eb="1">
      <t>ヨネ</t>
    </rPh>
    <rPh sb="1" eb="2">
      <t>セ</t>
    </rPh>
    <phoneticPr fontId="3"/>
  </si>
  <si>
    <t>徐</t>
    <rPh sb="0" eb="1">
      <t>ジョ</t>
    </rPh>
    <phoneticPr fontId="3"/>
  </si>
  <si>
    <t>有泉</t>
    <rPh sb="0" eb="2">
      <t>アリイズミ</t>
    </rPh>
    <phoneticPr fontId="3"/>
  </si>
  <si>
    <t>齋藤</t>
    <rPh sb="0" eb="2">
      <t>サイトウ</t>
    </rPh>
    <phoneticPr fontId="3"/>
  </si>
  <si>
    <t>山本</t>
    <rPh sb="0" eb="2">
      <t>ヤマモト</t>
    </rPh>
    <phoneticPr fontId="3"/>
  </si>
  <si>
    <t>瀬口</t>
    <rPh sb="0" eb="2">
      <t>セグチ</t>
    </rPh>
    <phoneticPr fontId="3"/>
  </si>
  <si>
    <t>松林</t>
    <rPh sb="0" eb="2">
      <t>マツバヤシ</t>
    </rPh>
    <phoneticPr fontId="3"/>
  </si>
  <si>
    <t>國嶋</t>
  </si>
  <si>
    <t>國嶋</t>
    <phoneticPr fontId="3"/>
  </si>
  <si>
    <t>　第２試合</t>
    <phoneticPr fontId="3"/>
  </si>
  <si>
    <t>長老（20～55）</t>
    <rPh sb="0" eb="2">
      <t>チョウロウ</t>
    </rPh>
    <phoneticPr fontId="3"/>
  </si>
  <si>
    <t>現役（60、61）</t>
    <rPh sb="0" eb="2">
      <t>ゲンエキ</t>
    </rPh>
    <phoneticPr fontId="3"/>
  </si>
  <si>
    <t>髙木</t>
    <rPh sb="0" eb="1">
      <t>タカイ</t>
    </rPh>
    <rPh sb="1" eb="2">
      <t>キ</t>
    </rPh>
    <phoneticPr fontId="3"/>
  </si>
  <si>
    <t>松井</t>
    <rPh sb="0" eb="2">
      <t>マツイ</t>
    </rPh>
    <phoneticPr fontId="3"/>
  </si>
  <si>
    <t>高田</t>
    <rPh sb="0" eb="2">
      <t>タカダ</t>
    </rPh>
    <phoneticPr fontId="3"/>
  </si>
  <si>
    <t>大久保</t>
    <rPh sb="0" eb="3">
      <t>オオクボ</t>
    </rPh>
    <phoneticPr fontId="3"/>
  </si>
  <si>
    <t>尹</t>
  </si>
  <si>
    <t>尹</t>
    <phoneticPr fontId="3"/>
  </si>
  <si>
    <r>
      <t>若手</t>
    </r>
    <r>
      <rPr>
        <sz val="9"/>
        <color indexed="8"/>
        <rFont val="ＭＳ Ｐゴシック"/>
        <family val="3"/>
        <charset val="128"/>
      </rPr>
      <t>（51,52,57,58）</t>
    </r>
    <rPh sb="0" eb="2">
      <t>ワカテ</t>
    </rPh>
    <phoneticPr fontId="3"/>
  </si>
  <si>
    <t>関</t>
  </si>
  <si>
    <t>関</t>
    <phoneticPr fontId="3"/>
  </si>
  <si>
    <t>松島</t>
  </si>
  <si>
    <t>松島</t>
    <phoneticPr fontId="3"/>
  </si>
  <si>
    <t>足立</t>
    <rPh sb="0" eb="2">
      <t>アダチ</t>
    </rPh>
    <phoneticPr fontId="2"/>
  </si>
  <si>
    <t>大石</t>
    <rPh sb="0" eb="2">
      <t>オオイシ</t>
    </rPh>
    <phoneticPr fontId="2"/>
  </si>
  <si>
    <t>　第３試合</t>
    <phoneticPr fontId="3"/>
  </si>
  <si>
    <r>
      <t>長老</t>
    </r>
    <r>
      <rPr>
        <sz val="9"/>
        <color indexed="8"/>
        <rFont val="ＭＳ Ｐゴシック"/>
        <family val="3"/>
        <charset val="128"/>
      </rPr>
      <t>（20～44、55）</t>
    </r>
    <rPh sb="0" eb="2">
      <t>チョウロウ</t>
    </rPh>
    <phoneticPr fontId="3"/>
  </si>
  <si>
    <t>鎌倉</t>
    <phoneticPr fontId="3"/>
  </si>
  <si>
    <t>山中</t>
  </si>
  <si>
    <t>山中</t>
    <phoneticPr fontId="3"/>
  </si>
  <si>
    <t>藤沼</t>
  </si>
  <si>
    <t>藤沼</t>
    <phoneticPr fontId="3"/>
  </si>
  <si>
    <t>小林</t>
    <rPh sb="0" eb="2">
      <t>コバヤシ</t>
    </rPh>
    <phoneticPr fontId="3"/>
  </si>
  <si>
    <t>前回まで</t>
    <rPh sb="0" eb="2">
      <t>ゼンカイ</t>
    </rPh>
    <phoneticPr fontId="3"/>
  </si>
  <si>
    <t>今回</t>
    <rPh sb="0" eb="2">
      <t>コンカイ</t>
    </rPh>
    <phoneticPr fontId="3"/>
  </si>
  <si>
    <t>通算</t>
    <rPh sb="0" eb="2">
      <t>ツウサン</t>
    </rPh>
    <phoneticPr fontId="3"/>
  </si>
  <si>
    <t>通算得点</t>
    <rPh sb="0" eb="2">
      <t>ツウサン</t>
    </rPh>
    <rPh sb="2" eb="4">
      <t>トクテン</t>
    </rPh>
    <phoneticPr fontId="3"/>
  </si>
  <si>
    <t>合 計</t>
    <rPh sb="0" eb="1">
      <t>ゴウ</t>
    </rPh>
    <rPh sb="2" eb="3">
      <t>ケイ</t>
    </rPh>
    <phoneticPr fontId="3"/>
  </si>
  <si>
    <t>（平成２２年(2010)４月４日（日））</t>
    <rPh sb="1" eb="3">
      <t>ヘイセイ</t>
    </rPh>
    <rPh sb="5" eb="6">
      <t>ネン</t>
    </rPh>
    <rPh sb="13" eb="14">
      <t>ツキ</t>
    </rPh>
    <rPh sb="15" eb="16">
      <t>ニチ</t>
    </rPh>
    <rPh sb="17" eb="18">
      <t>ニチ</t>
    </rPh>
    <phoneticPr fontId="3"/>
  </si>
  <si>
    <t>成田</t>
    <rPh sb="0" eb="2">
      <t>ナリタ</t>
    </rPh>
    <phoneticPr fontId="3"/>
  </si>
  <si>
    <t>齋藤(圭)</t>
    <rPh sb="0" eb="2">
      <t>サイトウ</t>
    </rPh>
    <rPh sb="3" eb="4">
      <t>ケイ</t>
    </rPh>
    <phoneticPr fontId="3"/>
  </si>
  <si>
    <t>大畑</t>
    <rPh sb="0" eb="2">
      <t>オオハタ</t>
    </rPh>
    <phoneticPr fontId="5"/>
  </si>
  <si>
    <t>小柳</t>
    <rPh sb="0" eb="2">
      <t>コヤナギ</t>
    </rPh>
    <phoneticPr fontId="3"/>
  </si>
  <si>
    <t>関</t>
    <rPh sb="0" eb="1">
      <t>セキ</t>
    </rPh>
    <phoneticPr fontId="3"/>
  </si>
  <si>
    <t>長老（20～52）</t>
    <rPh sb="0" eb="2">
      <t>チョウロウ</t>
    </rPh>
    <phoneticPr fontId="3"/>
  </si>
  <si>
    <t>高１（61）</t>
    <rPh sb="0" eb="1">
      <t>タカ</t>
    </rPh>
    <phoneticPr fontId="3"/>
  </si>
  <si>
    <t>八尾</t>
    <rPh sb="0" eb="2">
      <t>ヤオ</t>
    </rPh>
    <phoneticPr fontId="3"/>
  </si>
  <si>
    <t>長老（20～48）</t>
    <rPh sb="0" eb="2">
      <t>チョウロウ</t>
    </rPh>
    <phoneticPr fontId="3"/>
  </si>
  <si>
    <t>大矢</t>
    <rPh sb="0" eb="1">
      <t>ダイ</t>
    </rPh>
    <rPh sb="1" eb="2">
      <t>ヤ</t>
    </rPh>
    <phoneticPr fontId="5"/>
  </si>
  <si>
    <t>小大塚</t>
  </si>
  <si>
    <t>小大塚</t>
    <phoneticPr fontId="5"/>
  </si>
  <si>
    <t>滝口</t>
  </si>
  <si>
    <t>滝口</t>
    <phoneticPr fontId="5"/>
  </si>
  <si>
    <t>朝山</t>
  </si>
  <si>
    <t>朝山</t>
    <phoneticPr fontId="5"/>
  </si>
  <si>
    <t>小杉</t>
    <rPh sb="0" eb="2">
      <t>コスギ</t>
    </rPh>
    <phoneticPr fontId="5"/>
  </si>
  <si>
    <t>松田</t>
    <rPh sb="0" eb="2">
      <t>マツダ</t>
    </rPh>
    <phoneticPr fontId="3"/>
  </si>
  <si>
    <t>岡部</t>
    <rPh sb="0" eb="2">
      <t>オカベ</t>
    </rPh>
    <phoneticPr fontId="2"/>
  </si>
  <si>
    <t>現役（59、60）</t>
    <rPh sb="0" eb="2">
      <t>ゲンエキ</t>
    </rPh>
    <phoneticPr fontId="3"/>
  </si>
  <si>
    <t>堀江</t>
    <rPh sb="0" eb="2">
      <t>ホリエ</t>
    </rPh>
    <phoneticPr fontId="3"/>
  </si>
  <si>
    <t>上坂</t>
  </si>
  <si>
    <t>上坂</t>
    <phoneticPr fontId="2"/>
  </si>
  <si>
    <t>飯田</t>
  </si>
  <si>
    <t>飯田</t>
    <phoneticPr fontId="2"/>
  </si>
  <si>
    <t>松本</t>
  </si>
  <si>
    <t>松本</t>
    <phoneticPr fontId="2"/>
  </si>
  <si>
    <t>石丸</t>
  </si>
  <si>
    <t>石丸</t>
    <phoneticPr fontId="5"/>
  </si>
  <si>
    <t>鍵山</t>
  </si>
  <si>
    <t>鍵山</t>
    <phoneticPr fontId="2"/>
  </si>
  <si>
    <t>青﨑</t>
    <rPh sb="1" eb="2">
      <t>サキ</t>
    </rPh>
    <phoneticPr fontId="2"/>
  </si>
  <si>
    <t>若手（51～58）</t>
    <rPh sb="0" eb="2">
      <t>ワカテ</t>
    </rPh>
    <phoneticPr fontId="3"/>
  </si>
  <si>
    <t>　決勝戦</t>
    <rPh sb="1" eb="4">
      <t>ケッショウセン</t>
    </rPh>
    <phoneticPr fontId="3"/>
  </si>
  <si>
    <t>　３位決定戦</t>
    <rPh sb="2" eb="3">
      <t>イ</t>
    </rPh>
    <rPh sb="3" eb="6">
      <t>ケッテイセン</t>
    </rPh>
    <phoneticPr fontId="3"/>
  </si>
  <si>
    <t>鎌倉</t>
  </si>
  <si>
    <t>（平成２３年(2011)１０月２日（日））</t>
    <rPh sb="1" eb="3">
      <t>ヘイセイ</t>
    </rPh>
    <rPh sb="5" eb="6">
      <t>ネン</t>
    </rPh>
    <rPh sb="14" eb="15">
      <t>ツキ</t>
    </rPh>
    <rPh sb="16" eb="17">
      <t>ニチ</t>
    </rPh>
    <rPh sb="18" eb="19">
      <t>ニチ</t>
    </rPh>
    <phoneticPr fontId="3"/>
  </si>
  <si>
    <t>現役（61、62）</t>
    <rPh sb="0" eb="2">
      <t>ゲンエキ</t>
    </rPh>
    <phoneticPr fontId="3"/>
  </si>
  <si>
    <t>浜野</t>
  </si>
  <si>
    <t>浜野</t>
    <phoneticPr fontId="3"/>
  </si>
  <si>
    <t>岩淵</t>
  </si>
  <si>
    <t>岩淵</t>
    <phoneticPr fontId="3"/>
  </si>
  <si>
    <t>小林</t>
  </si>
  <si>
    <t>小林</t>
    <phoneticPr fontId="6"/>
  </si>
  <si>
    <t>大畑</t>
  </si>
  <si>
    <t>大畑</t>
    <phoneticPr fontId="6"/>
  </si>
  <si>
    <t>岡部</t>
  </si>
  <si>
    <t>岡部</t>
    <phoneticPr fontId="6"/>
  </si>
  <si>
    <t>松本</t>
    <phoneticPr fontId="6"/>
  </si>
  <si>
    <r>
      <t>長老</t>
    </r>
    <r>
      <rPr>
        <sz val="11"/>
        <color indexed="8"/>
        <rFont val="ＭＳ Ｐゴシック"/>
        <family val="3"/>
        <charset val="128"/>
      </rPr>
      <t>（20～55）</t>
    </r>
    <rPh sb="0" eb="2">
      <t>チョウロウ</t>
    </rPh>
    <phoneticPr fontId="3"/>
  </si>
  <si>
    <r>
      <t>若手</t>
    </r>
    <r>
      <rPr>
        <sz val="11"/>
        <color indexed="8"/>
        <rFont val="ＭＳ Ｐゴシック"/>
        <family val="3"/>
        <charset val="128"/>
      </rPr>
      <t>（58,59）</t>
    </r>
    <rPh sb="0" eb="2">
      <t>ワカテ</t>
    </rPh>
    <phoneticPr fontId="3"/>
  </si>
  <si>
    <t>上坂</t>
    <phoneticPr fontId="6"/>
  </si>
  <si>
    <t>八尾</t>
  </si>
  <si>
    <t>八尾</t>
    <phoneticPr fontId="6"/>
  </si>
  <si>
    <t>田嶋</t>
    <rPh sb="0" eb="2">
      <t>タジマ</t>
    </rPh>
    <phoneticPr fontId="6"/>
  </si>
  <si>
    <t>西田</t>
    <rPh sb="0" eb="2">
      <t>ニシダ</t>
    </rPh>
    <phoneticPr fontId="6"/>
  </si>
  <si>
    <t>竹安</t>
    <rPh sb="0" eb="1">
      <t>タケ</t>
    </rPh>
    <rPh sb="1" eb="2">
      <t>ヤス</t>
    </rPh>
    <phoneticPr fontId="6"/>
  </si>
  <si>
    <t>吉田</t>
    <rPh sb="0" eb="2">
      <t>ヨシダ</t>
    </rPh>
    <phoneticPr fontId="6"/>
  </si>
  <si>
    <t>山田</t>
    <rPh sb="0" eb="2">
      <t>ヤマダ</t>
    </rPh>
    <phoneticPr fontId="6"/>
  </si>
  <si>
    <t>ＯＢ（20～59）</t>
    <phoneticPr fontId="3"/>
  </si>
  <si>
    <t>通算得点</t>
    <phoneticPr fontId="6"/>
  </si>
  <si>
    <t>順　位</t>
    <rPh sb="0" eb="1">
      <t>ジュン</t>
    </rPh>
    <rPh sb="2" eb="3">
      <t>イ</t>
    </rPh>
    <phoneticPr fontId="6"/>
  </si>
  <si>
    <t>今回</t>
    <rPh sb="0" eb="2">
      <t>コンカイ</t>
    </rPh>
    <phoneticPr fontId="6"/>
  </si>
  <si>
    <t>歴代</t>
    <rPh sb="0" eb="2">
      <t>レキダイ</t>
    </rPh>
    <phoneticPr fontId="6"/>
  </si>
  <si>
    <t>期</t>
    <rPh sb="0" eb="1">
      <t>キ</t>
    </rPh>
    <phoneticPr fontId="6"/>
  </si>
  <si>
    <t>（平成２４年(2012)４月１日（日））</t>
    <rPh sb="1" eb="3">
      <t>ヘイセイ</t>
    </rPh>
    <rPh sb="5" eb="6">
      <t>ネン</t>
    </rPh>
    <rPh sb="13" eb="14">
      <t>ツキ</t>
    </rPh>
    <rPh sb="15" eb="16">
      <t>ニチ</t>
    </rPh>
    <rPh sb="17" eb="18">
      <t>ニチ</t>
    </rPh>
    <phoneticPr fontId="3"/>
  </si>
  <si>
    <t>山田</t>
    <rPh sb="0" eb="2">
      <t>ヤマダ</t>
    </rPh>
    <phoneticPr fontId="7"/>
  </si>
  <si>
    <t>中島</t>
    <rPh sb="0" eb="2">
      <t>ナカジマ</t>
    </rPh>
    <phoneticPr fontId="7"/>
  </si>
  <si>
    <t>小杉</t>
    <rPh sb="0" eb="2">
      <t>コスギ</t>
    </rPh>
    <phoneticPr fontId="7"/>
  </si>
  <si>
    <t>小柳</t>
    <rPh sb="0" eb="2">
      <t>コヤナギ</t>
    </rPh>
    <phoneticPr fontId="7"/>
  </si>
  <si>
    <t>高田</t>
    <rPh sb="0" eb="2">
      <t>タカダ</t>
    </rPh>
    <phoneticPr fontId="7"/>
  </si>
  <si>
    <t>飯田</t>
    <rPh sb="0" eb="2">
      <t>イイダ</t>
    </rPh>
    <phoneticPr fontId="7"/>
  </si>
  <si>
    <t>瀬口</t>
    <rPh sb="0" eb="2">
      <t>セグチ</t>
    </rPh>
    <phoneticPr fontId="2"/>
  </si>
  <si>
    <t>有泉</t>
    <rPh sb="0" eb="2">
      <t>アリイズミ</t>
    </rPh>
    <phoneticPr fontId="7"/>
  </si>
  <si>
    <t>阿部</t>
    <rPh sb="0" eb="2">
      <t>アベ</t>
    </rPh>
    <phoneticPr fontId="7"/>
  </si>
  <si>
    <t>野尻</t>
    <rPh sb="0" eb="2">
      <t>ノジリ</t>
    </rPh>
    <phoneticPr fontId="7"/>
  </si>
  <si>
    <t>上坂</t>
    <rPh sb="0" eb="2">
      <t>ウエサカ</t>
    </rPh>
    <phoneticPr fontId="7"/>
  </si>
  <si>
    <t>鳥山</t>
    <rPh sb="0" eb="2">
      <t>トリヤマ</t>
    </rPh>
    <phoneticPr fontId="6"/>
  </si>
  <si>
    <t>堀江</t>
    <rPh sb="0" eb="2">
      <t>ホリエ</t>
    </rPh>
    <phoneticPr fontId="7"/>
  </si>
  <si>
    <t>石田</t>
    <rPh sb="0" eb="2">
      <t>イシダ</t>
    </rPh>
    <phoneticPr fontId="3"/>
  </si>
  <si>
    <t>竹安</t>
    <rPh sb="0" eb="2">
      <t>タケヤス</t>
    </rPh>
    <phoneticPr fontId="7"/>
  </si>
  <si>
    <t>吉田</t>
    <rPh sb="0" eb="2">
      <t>ヨシダ</t>
    </rPh>
    <phoneticPr fontId="7"/>
  </si>
  <si>
    <t>和久津</t>
    <rPh sb="0" eb="1">
      <t>ワ</t>
    </rPh>
    <rPh sb="1" eb="2">
      <t>ヒサ</t>
    </rPh>
    <rPh sb="2" eb="3">
      <t>ツ</t>
    </rPh>
    <phoneticPr fontId="7"/>
  </si>
  <si>
    <t>齋藤</t>
    <rPh sb="0" eb="2">
      <t>サイトウ</t>
    </rPh>
    <phoneticPr fontId="7"/>
  </si>
  <si>
    <t>足立</t>
    <rPh sb="0" eb="2">
      <t>アダチ</t>
    </rPh>
    <phoneticPr fontId="7"/>
  </si>
  <si>
    <t>松島</t>
    <rPh sb="0" eb="2">
      <t>マツシマ</t>
    </rPh>
    <phoneticPr fontId="7"/>
  </si>
  <si>
    <t>ＯＢ（20～60）</t>
    <phoneticPr fontId="3"/>
  </si>
  <si>
    <t>若手（55～60）</t>
    <rPh sb="0" eb="2">
      <t>ワカテ</t>
    </rPh>
    <phoneticPr fontId="3"/>
  </si>
  <si>
    <r>
      <t>長老</t>
    </r>
    <r>
      <rPr>
        <sz val="11"/>
        <color indexed="8"/>
        <rFont val="ＭＳ Ｐゴシック"/>
        <family val="3"/>
        <charset val="128"/>
      </rPr>
      <t>（20～51）</t>
    </r>
    <rPh sb="0" eb="2">
      <t>チョウロウ</t>
    </rPh>
    <phoneticPr fontId="3"/>
  </si>
  <si>
    <t>佐藤</t>
    <rPh sb="0" eb="2">
      <t>サトウ</t>
    </rPh>
    <phoneticPr fontId="7"/>
  </si>
  <si>
    <t>（平成２４年(2012)９月３０日（日））</t>
    <rPh sb="1" eb="3">
      <t>ヘイセイ</t>
    </rPh>
    <rPh sb="5" eb="6">
      <t>ネン</t>
    </rPh>
    <rPh sb="13" eb="14">
      <t>ツキ</t>
    </rPh>
    <rPh sb="16" eb="17">
      <t>ニチ</t>
    </rPh>
    <rPh sb="18" eb="19">
      <t>ニチ</t>
    </rPh>
    <phoneticPr fontId="3"/>
  </si>
  <si>
    <t>小大塚</t>
    <rPh sb="0" eb="1">
      <t>チイ</t>
    </rPh>
    <rPh sb="1" eb="3">
      <t>オオツカ</t>
    </rPh>
    <phoneticPr fontId="7"/>
  </si>
  <si>
    <t>中村</t>
    <rPh sb="0" eb="2">
      <t>ナカムラ</t>
    </rPh>
    <phoneticPr fontId="7"/>
  </si>
  <si>
    <t>滝口</t>
    <rPh sb="0" eb="2">
      <t>タキグチ</t>
    </rPh>
    <phoneticPr fontId="7"/>
  </si>
  <si>
    <t>松井</t>
    <rPh sb="0" eb="2">
      <t>マツイ</t>
    </rPh>
    <phoneticPr fontId="7"/>
  </si>
  <si>
    <t>松島</t>
    <rPh sb="0" eb="2">
      <t>マツシマ</t>
    </rPh>
    <phoneticPr fontId="3"/>
  </si>
  <si>
    <t>荒川</t>
    <rPh sb="0" eb="2">
      <t>アラカワ</t>
    </rPh>
    <phoneticPr fontId="3"/>
  </si>
  <si>
    <t>竹安</t>
    <rPh sb="0" eb="2">
      <t>タケヤス</t>
    </rPh>
    <phoneticPr fontId="6"/>
  </si>
  <si>
    <t>山田</t>
    <rPh sb="0" eb="2">
      <t>ヤマダ</t>
    </rPh>
    <phoneticPr fontId="2"/>
  </si>
  <si>
    <t>高橋</t>
    <rPh sb="0" eb="2">
      <t>タカハシ</t>
    </rPh>
    <phoneticPr fontId="7"/>
  </si>
  <si>
    <t>北見</t>
    <rPh sb="0" eb="2">
      <t>キタミ</t>
    </rPh>
    <phoneticPr fontId="2"/>
  </si>
  <si>
    <t>須納瀬</t>
    <rPh sb="0" eb="3">
      <t>スノセ</t>
    </rPh>
    <phoneticPr fontId="7"/>
  </si>
  <si>
    <t>現役（62、63）</t>
    <rPh sb="0" eb="2">
      <t>ゲンエキ</t>
    </rPh>
    <phoneticPr fontId="3"/>
  </si>
  <si>
    <t>ＯＢ（20～61）</t>
    <phoneticPr fontId="3"/>
  </si>
  <si>
    <t>大島</t>
    <rPh sb="0" eb="2">
      <t>オオシマ</t>
    </rPh>
    <phoneticPr fontId="8"/>
  </si>
  <si>
    <t>藤本</t>
    <rPh sb="0" eb="2">
      <t>フジモト</t>
    </rPh>
    <phoneticPr fontId="7"/>
  </si>
  <si>
    <t>浅野</t>
    <rPh sb="0" eb="2">
      <t>アサノ</t>
    </rPh>
    <phoneticPr fontId="3"/>
  </si>
  <si>
    <t>若手（58～61）</t>
    <rPh sb="0" eb="2">
      <t>ワカテ</t>
    </rPh>
    <phoneticPr fontId="3"/>
  </si>
  <si>
    <t>（平成２５年(2013)３月３１日（日））</t>
    <rPh sb="1" eb="3">
      <t>ヘイセイ</t>
    </rPh>
    <rPh sb="5" eb="6">
      <t>ネン</t>
    </rPh>
    <rPh sb="13" eb="14">
      <t>ツキ</t>
    </rPh>
    <rPh sb="16" eb="17">
      <t>ニチ</t>
    </rPh>
    <rPh sb="18" eb="19">
      <t>ニチ</t>
    </rPh>
    <phoneticPr fontId="3"/>
  </si>
  <si>
    <t>飯田</t>
    <rPh sb="0" eb="2">
      <t>イイダ</t>
    </rPh>
    <phoneticPr fontId="3"/>
  </si>
  <si>
    <t>大山</t>
    <rPh sb="0" eb="2">
      <t>オオヤマ</t>
    </rPh>
    <phoneticPr fontId="7"/>
  </si>
  <si>
    <t>齋藤</t>
    <phoneticPr fontId="7"/>
  </si>
  <si>
    <t>米瀬</t>
    <phoneticPr fontId="7"/>
  </si>
  <si>
    <t>八尾</t>
    <phoneticPr fontId="7"/>
  </si>
  <si>
    <t>松林</t>
    <phoneticPr fontId="7"/>
  </si>
  <si>
    <t>ＯＢ（20～61）</t>
    <phoneticPr fontId="3"/>
  </si>
  <si>
    <t>吉田</t>
    <phoneticPr fontId="3"/>
  </si>
  <si>
    <t>西田</t>
    <phoneticPr fontId="3"/>
  </si>
  <si>
    <t>竹安</t>
    <phoneticPr fontId="3"/>
  </si>
  <si>
    <t>山田</t>
    <phoneticPr fontId="9"/>
  </si>
  <si>
    <t>西野入</t>
  </si>
  <si>
    <t>西野入</t>
    <phoneticPr fontId="9"/>
  </si>
  <si>
    <t>山本</t>
  </si>
  <si>
    <t>山本</t>
    <phoneticPr fontId="9"/>
  </si>
  <si>
    <t>北見</t>
    <phoneticPr fontId="9"/>
  </si>
  <si>
    <t>須納瀬</t>
    <phoneticPr fontId="9"/>
  </si>
  <si>
    <t>鳥山</t>
  </si>
  <si>
    <t>鳥山</t>
    <phoneticPr fontId="3"/>
  </si>
  <si>
    <t>瀬口</t>
  </si>
  <si>
    <t>瀬口</t>
    <phoneticPr fontId="9"/>
  </si>
  <si>
    <t>高田</t>
  </si>
  <si>
    <t>高田</t>
    <phoneticPr fontId="9"/>
  </si>
  <si>
    <r>
      <t>長老</t>
    </r>
    <r>
      <rPr>
        <sz val="11"/>
        <color indexed="8"/>
        <rFont val="ＭＳ Ｐゴシック"/>
        <family val="3"/>
        <charset val="128"/>
      </rPr>
      <t>（20～58）</t>
    </r>
    <rPh sb="0" eb="2">
      <t>チョウロウ</t>
    </rPh>
    <phoneticPr fontId="3"/>
  </si>
  <si>
    <t>若手（60～61）</t>
    <rPh sb="0" eb="2">
      <t>ワカテ</t>
    </rPh>
    <phoneticPr fontId="3"/>
  </si>
  <si>
    <t>中島</t>
  </si>
  <si>
    <t>中島</t>
    <phoneticPr fontId="7"/>
  </si>
  <si>
    <t>岡本</t>
  </si>
  <si>
    <t>岡本</t>
    <phoneticPr fontId="9"/>
  </si>
  <si>
    <t>ＯＢ（60～61）</t>
    <phoneticPr fontId="3"/>
  </si>
  <si>
    <t>（平成２５年(2013)９月２９日（日））</t>
    <rPh sb="1" eb="3">
      <t>ヘイセイ</t>
    </rPh>
    <rPh sb="5" eb="6">
      <t>ネン</t>
    </rPh>
    <rPh sb="13" eb="14">
      <t>ツキ</t>
    </rPh>
    <rPh sb="16" eb="17">
      <t>ニチ</t>
    </rPh>
    <rPh sb="18" eb="19">
      <t>ニチ</t>
    </rPh>
    <phoneticPr fontId="3"/>
  </si>
  <si>
    <t>ＯＢ</t>
    <phoneticPr fontId="3"/>
  </si>
  <si>
    <t>現役（63、64）</t>
    <rPh sb="0" eb="2">
      <t>ゲンエキ</t>
    </rPh>
    <phoneticPr fontId="3"/>
  </si>
  <si>
    <t>松本</t>
    <rPh sb="0" eb="2">
      <t>マツモト</t>
    </rPh>
    <phoneticPr fontId="3"/>
  </si>
  <si>
    <t>岡部</t>
    <rPh sb="0" eb="2">
      <t>オカベ</t>
    </rPh>
    <phoneticPr fontId="7"/>
  </si>
  <si>
    <t>三上</t>
    <rPh sb="0" eb="2">
      <t>ミカミ</t>
    </rPh>
    <phoneticPr fontId="10"/>
  </si>
  <si>
    <t>芦刈</t>
    <rPh sb="0" eb="1">
      <t>アシ</t>
    </rPh>
    <rPh sb="1" eb="2">
      <t>カ</t>
    </rPh>
    <phoneticPr fontId="10"/>
  </si>
  <si>
    <t>山田</t>
  </si>
  <si>
    <t>山田</t>
    <rPh sb="0" eb="2">
      <t>ヤマダ</t>
    </rPh>
    <phoneticPr fontId="10"/>
  </si>
  <si>
    <t>吉田</t>
  </si>
  <si>
    <t>竹安</t>
  </si>
  <si>
    <t>須納瀬</t>
  </si>
  <si>
    <t>北西</t>
    <rPh sb="0" eb="1">
      <t>キタ</t>
    </rPh>
    <rPh sb="1" eb="2">
      <t>ニシ</t>
    </rPh>
    <phoneticPr fontId="10"/>
  </si>
  <si>
    <t>荒木</t>
    <rPh sb="0" eb="2">
      <t>アラキ</t>
    </rPh>
    <phoneticPr fontId="10"/>
  </si>
  <si>
    <t>大森</t>
    <rPh sb="0" eb="2">
      <t>オオモリ</t>
    </rPh>
    <phoneticPr fontId="10"/>
  </si>
  <si>
    <t>現役（63）</t>
    <rPh sb="0" eb="2">
      <t>ゲンエキ</t>
    </rPh>
    <phoneticPr fontId="3"/>
  </si>
  <si>
    <t>大門</t>
    <rPh sb="0" eb="2">
      <t>ダイモン</t>
    </rPh>
    <phoneticPr fontId="10"/>
  </si>
  <si>
    <t>木村</t>
    <rPh sb="0" eb="2">
      <t>キムラ</t>
    </rPh>
    <phoneticPr fontId="10"/>
  </si>
  <si>
    <t>古田</t>
  </si>
  <si>
    <t>箱島</t>
    <rPh sb="0" eb="1">
      <t>ハコ</t>
    </rPh>
    <rPh sb="1" eb="2">
      <t>シマ</t>
    </rPh>
    <phoneticPr fontId="3"/>
  </si>
  <si>
    <t>現役（63、64、65）</t>
    <rPh sb="0" eb="2">
      <t>ゲンエキ</t>
    </rPh>
    <phoneticPr fontId="3"/>
  </si>
  <si>
    <t>（平成２６年(2014)３月３０日（日））</t>
    <rPh sb="1" eb="3">
      <t>ヘイセイ</t>
    </rPh>
    <rPh sb="5" eb="6">
      <t>ネン</t>
    </rPh>
    <rPh sb="13" eb="14">
      <t>ツキ</t>
    </rPh>
    <rPh sb="16" eb="17">
      <t>ニチ</t>
    </rPh>
    <rPh sb="18" eb="19">
      <t>ニチ</t>
    </rPh>
    <phoneticPr fontId="3"/>
  </si>
  <si>
    <t>西田</t>
  </si>
  <si>
    <t>内田</t>
  </si>
  <si>
    <t>内田</t>
    <phoneticPr fontId="11"/>
  </si>
  <si>
    <t>大河内</t>
  </si>
  <si>
    <t>大河内</t>
    <phoneticPr fontId="10"/>
  </si>
  <si>
    <t>木村</t>
  </si>
  <si>
    <t>木村</t>
    <phoneticPr fontId="11"/>
  </si>
  <si>
    <t>田口</t>
  </si>
  <si>
    <t>田口</t>
    <phoneticPr fontId="11"/>
  </si>
  <si>
    <t>現役（64、65）</t>
    <rPh sb="0" eb="2">
      <t>ゲンエキ</t>
    </rPh>
    <phoneticPr fontId="3"/>
  </si>
  <si>
    <t>前田</t>
  </si>
  <si>
    <t>前田</t>
    <phoneticPr fontId="11"/>
  </si>
  <si>
    <t>ＯＢ（長老中心）</t>
    <rPh sb="3" eb="5">
      <t>チョウロウ</t>
    </rPh>
    <rPh sb="5" eb="7">
      <t>チュウシン</t>
    </rPh>
    <phoneticPr fontId="3"/>
  </si>
  <si>
    <t>ＯＢ（若手中心）</t>
    <rPh sb="3" eb="5">
      <t>ワカテ</t>
    </rPh>
    <rPh sb="5" eb="7">
      <t>チュウシン</t>
    </rPh>
    <phoneticPr fontId="3"/>
  </si>
  <si>
    <t>岡部</t>
    <phoneticPr fontId="11"/>
  </si>
  <si>
    <t>ＯＢ</t>
    <phoneticPr fontId="3"/>
  </si>
  <si>
    <t>（平成２６年(2014)９月２８日（日））</t>
    <rPh sb="1" eb="3">
      <t>ヘイセイ</t>
    </rPh>
    <rPh sb="5" eb="6">
      <t>ネン</t>
    </rPh>
    <rPh sb="13" eb="14">
      <t>ツキ</t>
    </rPh>
    <rPh sb="16" eb="17">
      <t>ニチ</t>
    </rPh>
    <rPh sb="18" eb="19">
      <t>ニチ</t>
    </rPh>
    <phoneticPr fontId="3"/>
  </si>
  <si>
    <t>瀬川</t>
  </si>
  <si>
    <t>瀬川</t>
    <phoneticPr fontId="12"/>
  </si>
  <si>
    <t>藤澤</t>
  </si>
  <si>
    <t>藤澤</t>
    <phoneticPr fontId="12"/>
  </si>
  <si>
    <t>角田</t>
  </si>
  <si>
    <t>角田</t>
    <phoneticPr fontId="12"/>
  </si>
  <si>
    <t>伊藤</t>
    <rPh sb="0" eb="2">
      <t>イトウ</t>
    </rPh>
    <phoneticPr fontId="12"/>
  </si>
  <si>
    <t>古田</t>
    <phoneticPr fontId="12"/>
  </si>
  <si>
    <t>青木</t>
    <rPh sb="0" eb="2">
      <t>アオキ</t>
    </rPh>
    <phoneticPr fontId="12"/>
  </si>
  <si>
    <t>野口</t>
    <rPh sb="0" eb="2">
      <t>ノグチ</t>
    </rPh>
    <phoneticPr fontId="12"/>
  </si>
  <si>
    <t>安藤</t>
    <rPh sb="0" eb="2">
      <t>アンドウ</t>
    </rPh>
    <phoneticPr fontId="12"/>
  </si>
  <si>
    <t>広瀬</t>
    <rPh sb="0" eb="2">
      <t>ヒロセ</t>
    </rPh>
    <phoneticPr fontId="12"/>
  </si>
  <si>
    <t>　第４試合</t>
    <phoneticPr fontId="3"/>
  </si>
  <si>
    <r>
      <t>長老</t>
    </r>
    <r>
      <rPr>
        <sz val="11"/>
        <color indexed="8"/>
        <rFont val="ＭＳ Ｐゴシック"/>
        <family val="3"/>
        <charset val="128"/>
      </rPr>
      <t>（30～58）</t>
    </r>
    <rPh sb="0" eb="2">
      <t>チョウロウ</t>
    </rPh>
    <phoneticPr fontId="3"/>
  </si>
  <si>
    <t>若手（61～63）</t>
    <rPh sb="0" eb="2">
      <t>ワカテ</t>
    </rPh>
    <phoneticPr fontId="3"/>
  </si>
  <si>
    <t>（平成２７年(2015)３月２９日（日））</t>
    <rPh sb="1" eb="3">
      <t>ヘイセイ</t>
    </rPh>
    <rPh sb="5" eb="6">
      <t>ネン</t>
    </rPh>
    <rPh sb="13" eb="14">
      <t>ツキ</t>
    </rPh>
    <rPh sb="16" eb="17">
      <t>ニチ</t>
    </rPh>
    <rPh sb="18" eb="19">
      <t>ニチ</t>
    </rPh>
    <phoneticPr fontId="3"/>
  </si>
  <si>
    <t>廣瀬</t>
    <rPh sb="0" eb="2">
      <t>ヒロセ</t>
    </rPh>
    <phoneticPr fontId="12"/>
  </si>
  <si>
    <t>小川</t>
    <rPh sb="0" eb="2">
      <t>オガワ</t>
    </rPh>
    <phoneticPr fontId="7"/>
  </si>
  <si>
    <t>阿部</t>
    <rPh sb="0" eb="2">
      <t>アベ</t>
    </rPh>
    <phoneticPr fontId="2"/>
  </si>
  <si>
    <t>吉田</t>
    <phoneticPr fontId="2"/>
  </si>
  <si>
    <t>西田</t>
    <phoneticPr fontId="2"/>
  </si>
  <si>
    <t>竹安</t>
    <phoneticPr fontId="2"/>
  </si>
  <si>
    <t>山田</t>
    <phoneticPr fontId="14"/>
  </si>
  <si>
    <t>山本</t>
    <phoneticPr fontId="14"/>
  </si>
  <si>
    <t>若手（62、63）</t>
    <rPh sb="0" eb="2">
      <t>ワカテ</t>
    </rPh>
    <phoneticPr fontId="3"/>
  </si>
  <si>
    <t>現役（64～66）</t>
    <rPh sb="0" eb="2">
      <t>ゲンエキ</t>
    </rPh>
    <phoneticPr fontId="3"/>
  </si>
  <si>
    <r>
      <t>長老</t>
    </r>
    <r>
      <rPr>
        <sz val="11"/>
        <color indexed="8"/>
        <rFont val="ＭＳ Ｐゴシック"/>
        <family val="3"/>
        <charset val="128"/>
      </rPr>
      <t>（20～61）</t>
    </r>
    <rPh sb="0" eb="2">
      <t>チョウロウ</t>
    </rPh>
    <phoneticPr fontId="3"/>
  </si>
  <si>
    <t>米瀬</t>
    <rPh sb="0" eb="1">
      <t>ヨネ</t>
    </rPh>
    <rPh sb="1" eb="2">
      <t>セ</t>
    </rPh>
    <phoneticPr fontId="2"/>
  </si>
  <si>
    <t>滝口</t>
    <phoneticPr fontId="14"/>
  </si>
  <si>
    <t>（平成２７年(2015)９月２７日（日））</t>
    <rPh sb="1" eb="3">
      <t>ヘイセイ</t>
    </rPh>
    <rPh sb="5" eb="6">
      <t>ネン</t>
    </rPh>
    <rPh sb="13" eb="14">
      <t>ツキ</t>
    </rPh>
    <rPh sb="16" eb="17">
      <t>ニチ</t>
    </rPh>
    <rPh sb="18" eb="19">
      <t>ニチ</t>
    </rPh>
    <phoneticPr fontId="3"/>
  </si>
  <si>
    <t>森田</t>
    <rPh sb="0" eb="2">
      <t>モリタ</t>
    </rPh>
    <phoneticPr fontId="3"/>
  </si>
  <si>
    <t>中島</t>
    <rPh sb="0" eb="2">
      <t>ナカジマ</t>
    </rPh>
    <phoneticPr fontId="14"/>
  </si>
  <si>
    <t>角田</t>
    <rPh sb="0" eb="2">
      <t>ツノダ</t>
    </rPh>
    <phoneticPr fontId="14"/>
  </si>
  <si>
    <t>滝口</t>
    <rPh sb="0" eb="2">
      <t>タキグチ</t>
    </rPh>
    <phoneticPr fontId="14"/>
  </si>
  <si>
    <t>中村</t>
    <rPh sb="0" eb="2">
      <t>ナカムラ</t>
    </rPh>
    <phoneticPr fontId="14"/>
  </si>
  <si>
    <t>関</t>
    <rPh sb="0" eb="1">
      <t>セキ</t>
    </rPh>
    <phoneticPr fontId="2"/>
  </si>
  <si>
    <t>横山</t>
    <rPh sb="0" eb="2">
      <t>ヨコヤマ</t>
    </rPh>
    <phoneticPr fontId="14"/>
  </si>
  <si>
    <t>小澤</t>
    <rPh sb="0" eb="2">
      <t>オザワ</t>
    </rPh>
    <phoneticPr fontId="14"/>
  </si>
  <si>
    <t>若手（61～64）</t>
    <rPh sb="0" eb="2">
      <t>ワカテ</t>
    </rPh>
    <phoneticPr fontId="3"/>
  </si>
  <si>
    <t>河上</t>
  </si>
  <si>
    <t>河上</t>
    <phoneticPr fontId="14"/>
  </si>
  <si>
    <t>現役（65、66）</t>
    <rPh sb="0" eb="2">
      <t>ゲンエキ</t>
    </rPh>
    <phoneticPr fontId="3"/>
  </si>
  <si>
    <t>ＯＢ</t>
    <phoneticPr fontId="3"/>
  </si>
  <si>
    <t>ＦＰ</t>
  </si>
  <si>
    <t>小杉</t>
    <rPh sb="0" eb="2">
      <t>コスギ</t>
    </rPh>
    <phoneticPr fontId="14"/>
  </si>
  <si>
    <t>瀬口</t>
    <rPh sb="0" eb="2">
      <t>セグチ</t>
    </rPh>
    <phoneticPr fontId="14"/>
  </si>
  <si>
    <t>荒川</t>
  </si>
  <si>
    <t>大森</t>
    <rPh sb="0" eb="2">
      <t>オオモリ</t>
    </rPh>
    <phoneticPr fontId="14"/>
  </si>
  <si>
    <t>松下</t>
    <rPh sb="0" eb="2">
      <t>マツシタ</t>
    </rPh>
    <phoneticPr fontId="14"/>
  </si>
  <si>
    <r>
      <t>長老</t>
    </r>
    <r>
      <rPr>
        <sz val="11"/>
        <color indexed="8"/>
        <rFont val="ＭＳ Ｐゴシック"/>
        <family val="3"/>
        <charset val="128"/>
      </rPr>
      <t>（20～62）</t>
    </r>
    <rPh sb="0" eb="2">
      <t>チョウロウ</t>
    </rPh>
    <phoneticPr fontId="3"/>
  </si>
  <si>
    <t>若手（63、64）</t>
    <rPh sb="0" eb="2">
      <t>ワカテ</t>
    </rPh>
    <phoneticPr fontId="3"/>
  </si>
  <si>
    <t>得点</t>
    <rPh sb="0" eb="2">
      <t>トクテン</t>
    </rPh>
    <phoneticPr fontId="3"/>
  </si>
  <si>
    <t>順位</t>
    <rPh sb="0" eb="2">
      <t>ジュンイ</t>
    </rPh>
    <phoneticPr fontId="3"/>
  </si>
  <si>
    <t>順序</t>
    <rPh sb="0" eb="2">
      <t>ジュンジョ</t>
    </rPh>
    <phoneticPr fontId="3"/>
  </si>
  <si>
    <t>期</t>
    <rPh sb="0" eb="1">
      <t>キ</t>
    </rPh>
    <phoneticPr fontId="3"/>
  </si>
  <si>
    <t>（平成２８(2016)年９月２５日（日））</t>
    <rPh sb="1" eb="3">
      <t>ヘイセイ</t>
    </rPh>
    <rPh sb="11" eb="12">
      <t>ネン</t>
    </rPh>
    <rPh sb="13" eb="14">
      <t>ツキ</t>
    </rPh>
    <rPh sb="16" eb="17">
      <t>ニチ</t>
    </rPh>
    <rPh sb="18" eb="19">
      <t>ニチ</t>
    </rPh>
    <phoneticPr fontId="3"/>
  </si>
  <si>
    <t>（平成２８(2016)年３月２７日（日））</t>
    <rPh sb="1" eb="3">
      <t>ヘイセイ</t>
    </rPh>
    <rPh sb="11" eb="12">
      <t>ネン</t>
    </rPh>
    <rPh sb="13" eb="14">
      <t>ツキ</t>
    </rPh>
    <rPh sb="16" eb="17">
      <t>ニチ</t>
    </rPh>
    <rPh sb="18" eb="19">
      <t>ニチ</t>
    </rPh>
    <phoneticPr fontId="3"/>
  </si>
  <si>
    <t>現役（66、67）</t>
    <rPh sb="0" eb="2">
      <t>ゲンエキ</t>
    </rPh>
    <phoneticPr fontId="3"/>
  </si>
  <si>
    <t>髙﨑</t>
  </si>
  <si>
    <t>髙﨑</t>
    <phoneticPr fontId="12"/>
  </si>
  <si>
    <t>高橋</t>
  </si>
  <si>
    <t>高橋</t>
    <phoneticPr fontId="14"/>
  </si>
  <si>
    <t>浜野</t>
    <phoneticPr fontId="14"/>
  </si>
  <si>
    <t>角田</t>
    <rPh sb="0" eb="2">
      <t>ツノダ</t>
    </rPh>
    <phoneticPr fontId="7"/>
  </si>
  <si>
    <t>高田</t>
    <phoneticPr fontId="14"/>
  </si>
  <si>
    <t>福田</t>
  </si>
  <si>
    <t>福田</t>
    <phoneticPr fontId="14"/>
  </si>
  <si>
    <t>栗山</t>
    <rPh sb="0" eb="2">
      <t>クリヤマ</t>
    </rPh>
    <phoneticPr fontId="2"/>
  </si>
  <si>
    <t>小澤</t>
    <phoneticPr fontId="14"/>
  </si>
  <si>
    <t>新谷</t>
    <rPh sb="0" eb="1">
      <t>シン</t>
    </rPh>
    <rPh sb="1" eb="2">
      <t>タニ</t>
    </rPh>
    <phoneticPr fontId="2"/>
  </si>
  <si>
    <t>岡田</t>
  </si>
  <si>
    <t>岡田</t>
    <phoneticPr fontId="14"/>
  </si>
  <si>
    <t>伊藤</t>
  </si>
  <si>
    <t>伊藤</t>
    <phoneticPr fontId="2"/>
  </si>
  <si>
    <t>大塚</t>
    <rPh sb="0" eb="2">
      <t>オオツカ</t>
    </rPh>
    <phoneticPr fontId="2"/>
  </si>
  <si>
    <t>恩田</t>
    <rPh sb="0" eb="2">
      <t>オンダ</t>
    </rPh>
    <phoneticPr fontId="2"/>
  </si>
  <si>
    <t>小路</t>
  </si>
  <si>
    <t>廣瀬</t>
    <phoneticPr fontId="14"/>
  </si>
  <si>
    <t>横山</t>
    <phoneticPr fontId="14"/>
  </si>
  <si>
    <t>福田</t>
    <phoneticPr fontId="14"/>
  </si>
  <si>
    <t>大久保</t>
    <phoneticPr fontId="14"/>
  </si>
  <si>
    <t>鎗田</t>
    <rPh sb="0" eb="2">
      <t>ヤリタ</t>
    </rPh>
    <phoneticPr fontId="2"/>
  </si>
  <si>
    <t>町田</t>
    <rPh sb="0" eb="2">
      <t>マチダ</t>
    </rPh>
    <phoneticPr fontId="2"/>
  </si>
  <si>
    <t>青木</t>
    <rPh sb="0" eb="2">
      <t>アオキ</t>
    </rPh>
    <phoneticPr fontId="2"/>
  </si>
  <si>
    <t>内山</t>
  </si>
  <si>
    <t>瀧口</t>
    <rPh sb="0" eb="2">
      <t>タキグチ</t>
    </rPh>
    <phoneticPr fontId="2"/>
  </si>
  <si>
    <t>大久保</t>
  </si>
  <si>
    <t>47 学年</t>
    <rPh sb="3" eb="5">
      <t>ガクネン</t>
    </rPh>
    <phoneticPr fontId="14"/>
  </si>
  <si>
    <t>（平成２９(2017)年４月２日（日））</t>
    <rPh sb="1" eb="3">
      <t>ヘイセイ</t>
    </rPh>
    <rPh sb="11" eb="12">
      <t>ネン</t>
    </rPh>
    <rPh sb="13" eb="14">
      <t>ツキ</t>
    </rPh>
    <rPh sb="15" eb="16">
      <t>ニチ</t>
    </rPh>
    <rPh sb="17" eb="18">
      <t>ニチ</t>
    </rPh>
    <phoneticPr fontId="3"/>
  </si>
  <si>
    <t>田中(圭)</t>
    <rPh sb="0" eb="2">
      <t>タナカ</t>
    </rPh>
    <rPh sb="3" eb="4">
      <t>カド</t>
    </rPh>
    <phoneticPr fontId="14"/>
  </si>
  <si>
    <t>田中(良)</t>
    <rPh sb="0" eb="2">
      <t>タナカ</t>
    </rPh>
    <rPh sb="3" eb="4">
      <t>ヨ</t>
    </rPh>
    <phoneticPr fontId="14"/>
  </si>
  <si>
    <t>幸田</t>
    <rPh sb="0" eb="2">
      <t>コウダ</t>
    </rPh>
    <phoneticPr fontId="14"/>
  </si>
  <si>
    <t>鈴木</t>
    <rPh sb="0" eb="2">
      <t>スズキ</t>
    </rPh>
    <phoneticPr fontId="14"/>
  </si>
  <si>
    <t>若手（63～65）</t>
    <rPh sb="0" eb="2">
      <t>ワカテ</t>
    </rPh>
    <phoneticPr fontId="3"/>
  </si>
  <si>
    <t>山田</t>
    <rPh sb="0" eb="2">
      <t>ヤマダ</t>
    </rPh>
    <phoneticPr fontId="14"/>
  </si>
  <si>
    <t>青木</t>
    <rPh sb="0" eb="2">
      <t>アオキ</t>
    </rPh>
    <phoneticPr fontId="14"/>
  </si>
  <si>
    <t>大久保</t>
    <rPh sb="0" eb="3">
      <t>オオクボ</t>
    </rPh>
    <phoneticPr fontId="14"/>
  </si>
  <si>
    <t>（平成２９(2017)年１０月１日（日））</t>
    <rPh sb="1" eb="3">
      <t>ヘイセイ</t>
    </rPh>
    <rPh sb="11" eb="12">
      <t>ネン</t>
    </rPh>
    <rPh sb="14" eb="15">
      <t>ツキ</t>
    </rPh>
    <rPh sb="16" eb="17">
      <t>ニチ</t>
    </rPh>
    <rPh sb="18" eb="19">
      <t>ニチ</t>
    </rPh>
    <phoneticPr fontId="3"/>
  </si>
  <si>
    <t>現役（67、68）</t>
    <rPh sb="0" eb="2">
      <t>ゲンエキ</t>
    </rPh>
    <phoneticPr fontId="3"/>
  </si>
  <si>
    <t>鎌倉</t>
    <rPh sb="0" eb="2">
      <t>カマクラ</t>
    </rPh>
    <phoneticPr fontId="14"/>
  </si>
  <si>
    <t>神</t>
    <rPh sb="0" eb="1">
      <t>カミ</t>
    </rPh>
    <phoneticPr fontId="14"/>
  </si>
  <si>
    <t>松井</t>
    <rPh sb="0" eb="2">
      <t>マツイ</t>
    </rPh>
    <phoneticPr fontId="14"/>
  </si>
  <si>
    <t>大河内</t>
    <rPh sb="0" eb="2">
      <t>オオカワ</t>
    </rPh>
    <rPh sb="2" eb="3">
      <t>ウチ</t>
    </rPh>
    <phoneticPr fontId="14"/>
  </si>
  <si>
    <t>芦刈</t>
    <rPh sb="0" eb="2">
      <t>アシカリ</t>
    </rPh>
    <phoneticPr fontId="12"/>
  </si>
  <si>
    <t>大門</t>
    <rPh sb="0" eb="2">
      <t>ダイモン</t>
    </rPh>
    <phoneticPr fontId="3"/>
  </si>
  <si>
    <t>鎗田</t>
    <phoneticPr fontId="12"/>
  </si>
  <si>
    <t>大塚</t>
    <rPh sb="0" eb="2">
      <t>オオツカ</t>
    </rPh>
    <phoneticPr fontId="14"/>
  </si>
  <si>
    <t>関口</t>
    <rPh sb="0" eb="2">
      <t>セキグチ</t>
    </rPh>
    <phoneticPr fontId="14"/>
  </si>
  <si>
    <t>鈴木(聖)</t>
    <rPh sb="0" eb="2">
      <t>スズキ</t>
    </rPh>
    <rPh sb="3" eb="4">
      <t>ヒジリ</t>
    </rPh>
    <phoneticPr fontId="14"/>
  </si>
  <si>
    <t>鈴木(智)</t>
    <rPh sb="0" eb="2">
      <t>スズキ</t>
    </rPh>
    <rPh sb="3" eb="4">
      <t>トモ</t>
    </rPh>
    <phoneticPr fontId="14"/>
  </si>
  <si>
    <t>中西</t>
    <rPh sb="0" eb="2">
      <t>ナカニシ</t>
    </rPh>
    <phoneticPr fontId="14"/>
  </si>
  <si>
    <t>ＯＢ</t>
  </si>
  <si>
    <t>田口</t>
    <rPh sb="0" eb="2">
      <t>タグチ</t>
    </rPh>
    <phoneticPr fontId="14"/>
  </si>
  <si>
    <t>（平成３０(2018)年３月２５日（日））</t>
    <rPh sb="1" eb="3">
      <t>ヘイセイ</t>
    </rPh>
    <rPh sb="11" eb="12">
      <t>ネン</t>
    </rPh>
    <rPh sb="13" eb="14">
      <t>ツキ</t>
    </rPh>
    <rPh sb="16" eb="17">
      <t>ニチ</t>
    </rPh>
    <rPh sb="18" eb="19">
      <t>ニチ</t>
    </rPh>
    <phoneticPr fontId="3"/>
  </si>
  <si>
    <t>野口</t>
    <rPh sb="0" eb="1">
      <t>ノ</t>
    </rPh>
    <rPh sb="1" eb="2">
      <t>クチ</t>
    </rPh>
    <phoneticPr fontId="14"/>
  </si>
  <si>
    <t>相澤</t>
    <rPh sb="0" eb="2">
      <t>アイザワ</t>
    </rPh>
    <phoneticPr fontId="7"/>
  </si>
  <si>
    <t>八尾</t>
    <rPh sb="0" eb="2">
      <t>ヤオ</t>
    </rPh>
    <phoneticPr fontId="14"/>
  </si>
  <si>
    <t>伊東</t>
    <rPh sb="0" eb="2">
      <t>イトウ</t>
    </rPh>
    <phoneticPr fontId="14"/>
  </si>
  <si>
    <t>小路</t>
    <rPh sb="0" eb="1">
      <t>チイ</t>
    </rPh>
    <phoneticPr fontId="14"/>
  </si>
  <si>
    <t>宇都宮</t>
    <rPh sb="0" eb="3">
      <t>ウツノミヤ</t>
    </rPh>
    <phoneticPr fontId="14"/>
  </si>
  <si>
    <t>井上</t>
    <rPh sb="0" eb="2">
      <t>イノウエ</t>
    </rPh>
    <phoneticPr fontId="14"/>
  </si>
  <si>
    <t>鎗田</t>
  </si>
  <si>
    <t>現役（67、68、69）</t>
    <rPh sb="0" eb="2">
      <t>ゲンエキ</t>
    </rPh>
    <phoneticPr fontId="3"/>
  </si>
  <si>
    <t>48 学年</t>
    <rPh sb="3" eb="5">
      <t>ガクネン</t>
    </rPh>
    <phoneticPr fontId="14"/>
  </si>
  <si>
    <t>（平成３０(2018)年９月３０日（日））</t>
    <rPh sb="1" eb="3">
      <t>ヘイセイ</t>
    </rPh>
    <rPh sb="11" eb="12">
      <t>ネン</t>
    </rPh>
    <rPh sb="13" eb="14">
      <t>ツキ</t>
    </rPh>
    <rPh sb="16" eb="17">
      <t>ニチ</t>
    </rPh>
    <rPh sb="18" eb="19">
      <t>ニチ</t>
    </rPh>
    <phoneticPr fontId="3"/>
  </si>
  <si>
    <t>川田</t>
  </si>
  <si>
    <t>現役（68、69）</t>
    <rPh sb="0" eb="2">
      <t>ゲンエキ</t>
    </rPh>
    <phoneticPr fontId="3"/>
  </si>
  <si>
    <t>齋藤(健)</t>
    <rPh sb="0" eb="2">
      <t>サイトウ</t>
    </rPh>
    <rPh sb="3" eb="4">
      <t>タケシ</t>
    </rPh>
    <phoneticPr fontId="3"/>
  </si>
  <si>
    <t>松本</t>
    <rPh sb="0" eb="2">
      <t>マツモト</t>
    </rPh>
    <phoneticPr fontId="7"/>
  </si>
  <si>
    <t>若山</t>
    <rPh sb="0" eb="2">
      <t>ワカヤマ</t>
    </rPh>
    <phoneticPr fontId="14"/>
  </si>
  <si>
    <t>倉松</t>
  </si>
  <si>
    <t>倉松</t>
    <phoneticPr fontId="14"/>
  </si>
  <si>
    <t>森井</t>
  </si>
  <si>
    <t>森井</t>
    <phoneticPr fontId="14"/>
  </si>
  <si>
    <t>樋口</t>
  </si>
  <si>
    <t>樋口</t>
    <phoneticPr fontId="14"/>
  </si>
  <si>
    <t>小川</t>
  </si>
  <si>
    <t>小川</t>
    <phoneticPr fontId="14"/>
  </si>
  <si>
    <t>前田</t>
    <rPh sb="0" eb="2">
      <t>マエダ</t>
    </rPh>
    <phoneticPr fontId="12"/>
  </si>
  <si>
    <t>鈴木(聖)</t>
  </si>
  <si>
    <t>鈴木(聖)</t>
    <phoneticPr fontId="14"/>
  </si>
  <si>
    <t>東崎</t>
    <rPh sb="0" eb="2">
      <t>ヒガシザキ</t>
    </rPh>
    <phoneticPr fontId="14"/>
  </si>
  <si>
    <t>小林</t>
    <rPh sb="0" eb="2">
      <t>コバヤシ</t>
    </rPh>
    <phoneticPr fontId="14"/>
  </si>
  <si>
    <t>ＧＫ</t>
  </si>
  <si>
    <t>長老（～ 58）</t>
    <rPh sb="0" eb="2">
      <t>チョウロウ</t>
    </rPh>
    <phoneticPr fontId="14"/>
  </si>
  <si>
    <t>内田</t>
    <rPh sb="0" eb="2">
      <t>ウチダ</t>
    </rPh>
    <phoneticPr fontId="14"/>
  </si>
  <si>
    <t>若手（61 ～）</t>
    <rPh sb="0" eb="2">
      <t>ワカテ</t>
    </rPh>
    <phoneticPr fontId="3"/>
  </si>
  <si>
    <t>ベスト７</t>
  </si>
  <si>
    <t>ＧＫ</t>
    <phoneticPr fontId="14"/>
  </si>
  <si>
    <t>ベスト７</t>
    <phoneticPr fontId="3"/>
  </si>
  <si>
    <t>◎</t>
    <phoneticPr fontId="14"/>
  </si>
  <si>
    <t>○</t>
  </si>
  <si>
    <t>○</t>
    <phoneticPr fontId="14"/>
  </si>
  <si>
    <t>順位</t>
    <rPh sb="0" eb="2">
      <t>ジュンイ</t>
    </rPh>
    <phoneticPr fontId="14"/>
  </si>
  <si>
    <t>得票数</t>
    <rPh sb="0" eb="2">
      <t>トクヒョウ</t>
    </rPh>
    <rPh sb="2" eb="3">
      <t>カズ</t>
    </rPh>
    <phoneticPr fontId="14"/>
  </si>
  <si>
    <t>長老（～ 65）</t>
    <rPh sb="0" eb="2">
      <t>チョウロウ</t>
    </rPh>
    <phoneticPr fontId="14"/>
  </si>
  <si>
    <t>若手（66、67）</t>
    <rPh sb="0" eb="2">
      <t>ワカテ</t>
    </rPh>
    <phoneticPr fontId="3"/>
  </si>
  <si>
    <t>松下</t>
    <rPh sb="0" eb="2">
      <t>マツシタ</t>
    </rPh>
    <phoneticPr fontId="3"/>
  </si>
  <si>
    <t>伊藤</t>
    <rPh sb="0" eb="2">
      <t>イトウ</t>
    </rPh>
    <phoneticPr fontId="2"/>
  </si>
  <si>
    <t>関口</t>
    <rPh sb="0" eb="2">
      <t>セキグチ</t>
    </rPh>
    <phoneticPr fontId="12"/>
  </si>
  <si>
    <t>森</t>
    <rPh sb="0" eb="1">
      <t>モリ</t>
    </rPh>
    <phoneticPr fontId="14"/>
  </si>
  <si>
    <t>坪井</t>
    <rPh sb="0" eb="2">
      <t>ツボイ</t>
    </rPh>
    <phoneticPr fontId="14"/>
  </si>
  <si>
    <t>秋吉</t>
    <rPh sb="0" eb="2">
      <t>アキヨシ</t>
    </rPh>
    <phoneticPr fontId="1"/>
  </si>
  <si>
    <t>吉岡</t>
    <rPh sb="0" eb="2">
      <t>ヨシオカ</t>
    </rPh>
    <phoneticPr fontId="1"/>
  </si>
  <si>
    <t>中村</t>
    <rPh sb="0" eb="2">
      <t>ナカムラ</t>
    </rPh>
    <phoneticPr fontId="1"/>
  </si>
  <si>
    <t>佐藤</t>
    <rPh sb="0" eb="2">
      <t>サトウ</t>
    </rPh>
    <phoneticPr fontId="1"/>
  </si>
  <si>
    <t>阿部</t>
    <rPh sb="0" eb="2">
      <t>アベ</t>
    </rPh>
    <phoneticPr fontId="1"/>
  </si>
  <si>
    <t>永井</t>
    <rPh sb="0" eb="2">
      <t>ナガイ</t>
    </rPh>
    <phoneticPr fontId="1"/>
  </si>
  <si>
    <t>松下</t>
    <rPh sb="0" eb="2">
      <t>マツシタ</t>
    </rPh>
    <phoneticPr fontId="1"/>
  </si>
  <si>
    <t>現役（68、69、70）</t>
    <rPh sb="0" eb="2">
      <t>ゲンエキ</t>
    </rPh>
    <phoneticPr fontId="3"/>
  </si>
  <si>
    <t>49 学年</t>
    <rPh sb="3" eb="5">
      <t>ガクネン</t>
    </rPh>
    <phoneticPr fontId="14"/>
  </si>
  <si>
    <t>◎</t>
  </si>
  <si>
    <t>（2019年３月２４日（日））</t>
    <rPh sb="5" eb="6">
      <t>ネン</t>
    </rPh>
    <rPh sb="7" eb="8">
      <t>ツキ</t>
    </rPh>
    <rPh sb="10" eb="11">
      <t>ニチ</t>
    </rPh>
    <rPh sb="12" eb="13">
      <t>ニチ</t>
    </rPh>
    <phoneticPr fontId="3"/>
  </si>
  <si>
    <t>伊藤(航)</t>
    <rPh sb="0" eb="2">
      <t>イトウ</t>
    </rPh>
    <rPh sb="3" eb="4">
      <t>ワタル</t>
    </rPh>
    <phoneticPr fontId="14"/>
  </si>
  <si>
    <t>（2019年９月２９日（日））</t>
    <rPh sb="5" eb="6">
      <t>ネン</t>
    </rPh>
    <rPh sb="7" eb="8">
      <t>ツキ</t>
    </rPh>
    <rPh sb="10" eb="11">
      <t>ニチ</t>
    </rPh>
    <rPh sb="12" eb="13">
      <t>ニチ</t>
    </rPh>
    <phoneticPr fontId="3"/>
  </si>
  <si>
    <t>三上</t>
    <rPh sb="0" eb="2">
      <t>ミカミ</t>
    </rPh>
    <phoneticPr fontId="14"/>
  </si>
  <si>
    <t>現役（69、70）</t>
    <rPh sb="0" eb="2">
      <t>ゲンエキ</t>
    </rPh>
    <phoneticPr fontId="3"/>
  </si>
  <si>
    <t>田代</t>
    <rPh sb="0" eb="2">
      <t>タシロ</t>
    </rPh>
    <phoneticPr fontId="14"/>
  </si>
  <si>
    <t>菊池</t>
    <rPh sb="0" eb="2">
      <t>キクチ</t>
    </rPh>
    <phoneticPr fontId="1"/>
  </si>
  <si>
    <t>山田</t>
    <rPh sb="0" eb="2">
      <t>ヤマダ</t>
    </rPh>
    <phoneticPr fontId="1"/>
  </si>
  <si>
    <t>矢崎</t>
    <rPh sb="0" eb="2">
      <t>ヤザキ</t>
    </rPh>
    <phoneticPr fontId="1"/>
  </si>
  <si>
    <t>土肥</t>
    <rPh sb="0" eb="2">
      <t>ドイ</t>
    </rPh>
    <phoneticPr fontId="1"/>
  </si>
  <si>
    <t>石田</t>
    <rPh sb="0" eb="2">
      <t>イシダ</t>
    </rPh>
    <phoneticPr fontId="14"/>
  </si>
  <si>
    <t>坂庭</t>
    <rPh sb="0" eb="2">
      <t>サカニワ</t>
    </rPh>
    <phoneticPr fontId="14"/>
  </si>
  <si>
    <t>浅海</t>
    <rPh sb="0" eb="2">
      <t>アサウミ</t>
    </rPh>
    <phoneticPr fontId="14"/>
  </si>
  <si>
    <t>北島</t>
    <rPh sb="0" eb="2">
      <t>キタジマ</t>
    </rPh>
    <phoneticPr fontId="14"/>
  </si>
  <si>
    <t>米瀬</t>
    <rPh sb="0" eb="2">
      <t>ヨネセ</t>
    </rPh>
    <phoneticPr fontId="14"/>
  </si>
  <si>
    <t>長老（～ 63）</t>
    <rPh sb="0" eb="2">
      <t>チョウロウ</t>
    </rPh>
    <phoneticPr fontId="14"/>
  </si>
  <si>
    <t>若手（65～68）</t>
    <rPh sb="0" eb="2">
      <t>ワカテ</t>
    </rPh>
    <phoneticPr fontId="3"/>
  </si>
  <si>
    <t>福田</t>
    <rPh sb="0" eb="2">
      <t>フクダ</t>
    </rPh>
    <phoneticPr fontId="14"/>
  </si>
  <si>
    <t>小澤</t>
    <rPh sb="0" eb="2">
      <t>オザワ</t>
    </rPh>
    <phoneticPr fontId="14"/>
  </si>
  <si>
    <t>岡田</t>
    <rPh sb="0" eb="2">
      <t>オカダ</t>
    </rPh>
    <phoneticPr fontId="14"/>
  </si>
  <si>
    <t>水飼</t>
    <rPh sb="0" eb="1">
      <t>ミズ</t>
    </rPh>
    <rPh sb="1" eb="2">
      <t>カ</t>
    </rPh>
    <phoneticPr fontId="14"/>
  </si>
  <si>
    <t>大久保</t>
    <rPh sb="0" eb="3">
      <t>オオクボ</t>
    </rPh>
    <phoneticPr fontId="14"/>
  </si>
  <si>
    <t>田口</t>
    <rPh sb="0" eb="2">
      <t>タグチ</t>
    </rPh>
    <phoneticPr fontId="14"/>
  </si>
  <si>
    <t>50 学年</t>
    <rPh sb="3" eb="5">
      <t>ガクネン</t>
    </rPh>
    <phoneticPr fontId="14"/>
  </si>
  <si>
    <t>秋吉</t>
    <rPh sb="0" eb="2">
      <t>アキヨシ</t>
    </rPh>
    <phoneticPr fontId="12"/>
  </si>
  <si>
    <t>大河内</t>
    <rPh sb="0" eb="3">
      <t>オオゴウチ</t>
    </rPh>
    <phoneticPr fontId="3"/>
  </si>
  <si>
    <t>大森</t>
    <rPh sb="0" eb="2">
      <t>オオモリ</t>
    </rPh>
    <phoneticPr fontId="7"/>
  </si>
  <si>
    <t>寺浦</t>
    <rPh sb="0" eb="2">
      <t>テラウラ</t>
    </rPh>
    <phoneticPr fontId="14"/>
  </si>
  <si>
    <t>永井</t>
    <rPh sb="0" eb="2">
      <t>ナガイ</t>
    </rPh>
    <phoneticPr fontId="14"/>
  </si>
  <si>
    <t>上野</t>
    <rPh sb="0" eb="2">
      <t>ウエノ</t>
    </rPh>
    <phoneticPr fontId="14"/>
  </si>
  <si>
    <t>西田</t>
    <rPh sb="0" eb="2">
      <t>ニシダ</t>
    </rPh>
    <phoneticPr fontId="1"/>
  </si>
  <si>
    <t>森屋</t>
    <rPh sb="0" eb="2">
      <t>モリヤ</t>
    </rPh>
    <phoneticPr fontId="12"/>
  </si>
  <si>
    <t>榎本</t>
    <rPh sb="0" eb="2">
      <t>エノモト</t>
    </rPh>
    <phoneticPr fontId="12"/>
  </si>
  <si>
    <t>白川</t>
    <rPh sb="0" eb="2">
      <t>シラカワ</t>
    </rPh>
    <phoneticPr fontId="14"/>
  </si>
  <si>
    <t>土屋</t>
    <rPh sb="0" eb="2">
      <t>ツチヤ</t>
    </rPh>
    <phoneticPr fontId="14"/>
  </si>
  <si>
    <t>岩下</t>
    <rPh sb="0" eb="2">
      <t>イワシタ</t>
    </rPh>
    <phoneticPr fontId="14"/>
  </si>
  <si>
    <t>森田</t>
    <rPh sb="0" eb="2">
      <t>モリタ</t>
    </rPh>
    <phoneticPr fontId="14"/>
  </si>
  <si>
    <t>森脇</t>
    <rPh sb="0" eb="2">
      <t>モリワキ</t>
    </rPh>
    <phoneticPr fontId="3"/>
  </si>
  <si>
    <t>河上</t>
    <rPh sb="0" eb="2">
      <t>カワカミ</t>
    </rPh>
    <phoneticPr fontId="7"/>
  </si>
  <si>
    <t>不明</t>
    <rPh sb="0" eb="2">
      <t>フメイ</t>
    </rPh>
    <phoneticPr fontId="14"/>
  </si>
  <si>
    <t>上嶋</t>
    <rPh sb="0" eb="2">
      <t>ウエジマ</t>
    </rPh>
    <phoneticPr fontId="14"/>
  </si>
  <si>
    <t>小路</t>
    <phoneticPr fontId="14"/>
  </si>
  <si>
    <t>現役（71、72）</t>
    <rPh sb="0" eb="2">
      <t>ゲンエキ</t>
    </rPh>
    <phoneticPr fontId="3"/>
  </si>
  <si>
    <t>ＯＢ（若手）</t>
    <rPh sb="3" eb="5">
      <t>ワカテ</t>
    </rPh>
    <phoneticPr fontId="14"/>
  </si>
  <si>
    <t>ＯＢ（長老）</t>
    <rPh sb="3" eb="5">
      <t>チョウロウ</t>
    </rPh>
    <phoneticPr fontId="14"/>
  </si>
  <si>
    <t>現役（73）</t>
    <rPh sb="0" eb="2">
      <t>ゲンエキ</t>
    </rPh>
    <phoneticPr fontId="3"/>
  </si>
  <si>
    <t>52 学年</t>
    <rPh sb="3" eb="5">
      <t>ガクネン</t>
    </rPh>
    <phoneticPr fontId="14"/>
  </si>
  <si>
    <t>（2022年３月２７日（日））</t>
    <rPh sb="5" eb="6">
      <t>ネン</t>
    </rPh>
    <rPh sb="7" eb="8">
      <t>ツキ</t>
    </rPh>
    <rPh sb="10" eb="11">
      <t>ニチ</t>
    </rPh>
    <rPh sb="12" eb="13">
      <t>ニチ</t>
    </rPh>
    <phoneticPr fontId="3"/>
  </si>
  <si>
    <t>（2022年１０月２日（日））</t>
    <rPh sb="5" eb="6">
      <t>ネン</t>
    </rPh>
    <rPh sb="8" eb="9">
      <t>ツキ</t>
    </rPh>
    <rPh sb="10" eb="11">
      <t>ニチ</t>
    </rPh>
    <rPh sb="12" eb="13">
      <t>ニチ</t>
    </rPh>
    <phoneticPr fontId="3"/>
  </si>
  <si>
    <t>青野</t>
    <rPh sb="0" eb="1">
      <t>アオ</t>
    </rPh>
    <rPh sb="1" eb="2">
      <t>ノ</t>
    </rPh>
    <phoneticPr fontId="14"/>
  </si>
  <si>
    <t>佐藤</t>
    <rPh sb="0" eb="2">
      <t>サトウ</t>
    </rPh>
    <phoneticPr fontId="14"/>
  </si>
  <si>
    <t>居石</t>
    <rPh sb="0" eb="1">
      <t>イ</t>
    </rPh>
    <rPh sb="1" eb="2">
      <t>イシ</t>
    </rPh>
    <phoneticPr fontId="14"/>
  </si>
  <si>
    <t>中澤</t>
    <rPh sb="0" eb="2">
      <t>ナカザワ</t>
    </rPh>
    <phoneticPr fontId="12"/>
  </si>
  <si>
    <t>國嶋</t>
    <rPh sb="0" eb="1">
      <t>クニ</t>
    </rPh>
    <rPh sb="1" eb="2">
      <t>シマ</t>
    </rPh>
    <phoneticPr fontId="2"/>
  </si>
  <si>
    <t>岡部</t>
    <phoneticPr fontId="14"/>
  </si>
  <si>
    <t>現役Ｂ（73）</t>
    <rPh sb="0" eb="2">
      <t>ゲンエキ</t>
    </rPh>
    <phoneticPr fontId="3"/>
  </si>
  <si>
    <t>中澤</t>
    <rPh sb="0" eb="2">
      <t>ナカザワ</t>
    </rPh>
    <phoneticPr fontId="14"/>
  </si>
  <si>
    <t>宇佐見</t>
    <rPh sb="0" eb="3">
      <t>ウサミ</t>
    </rPh>
    <phoneticPr fontId="14"/>
  </si>
  <si>
    <t>広瀬</t>
  </si>
  <si>
    <t>広瀬</t>
    <phoneticPr fontId="14"/>
  </si>
  <si>
    <t>？</t>
  </si>
  <si>
    <t>？</t>
    <phoneticPr fontId="14"/>
  </si>
  <si>
    <t>　第５試合</t>
    <phoneticPr fontId="3"/>
  </si>
  <si>
    <t>　第６試合</t>
    <phoneticPr fontId="3"/>
  </si>
  <si>
    <t>ＯＢ</t>
    <phoneticPr fontId="14"/>
  </si>
  <si>
    <t>現役（72、73）</t>
    <rPh sb="0" eb="2">
      <t>ゲンエキ</t>
    </rPh>
    <phoneticPr fontId="3"/>
  </si>
  <si>
    <t>合計</t>
    <rPh sb="0" eb="2">
      <t>ゴウケイ</t>
    </rPh>
    <phoneticPr fontId="14"/>
  </si>
  <si>
    <t>53 学年</t>
    <rPh sb="3" eb="5">
      <t>ガクネン</t>
    </rPh>
    <phoneticPr fontId="14"/>
  </si>
  <si>
    <t>（2023年３月２６日（日））</t>
    <rPh sb="5" eb="6">
      <t>ネン</t>
    </rPh>
    <rPh sb="7" eb="8">
      <t>ツキ</t>
    </rPh>
    <rPh sb="10" eb="11">
      <t>ニチ</t>
    </rPh>
    <rPh sb="12" eb="13">
      <t>ニチ</t>
    </rPh>
    <phoneticPr fontId="3"/>
  </si>
  <si>
    <t>鳥山</t>
    <rPh sb="0" eb="2">
      <t>トリヤマ</t>
    </rPh>
    <phoneticPr fontId="14"/>
  </si>
  <si>
    <t>野尻</t>
    <rPh sb="0" eb="2">
      <t>ノジリ</t>
    </rPh>
    <phoneticPr fontId="14"/>
  </si>
  <si>
    <t>岡本</t>
    <rPh sb="0" eb="2">
      <t>オカモト</t>
    </rPh>
    <phoneticPr fontId="14"/>
  </si>
  <si>
    <t>前田</t>
    <rPh sb="0" eb="2">
      <t>マエダ</t>
    </rPh>
    <phoneticPr fontId="14"/>
  </si>
  <si>
    <t>斎藤(圭)</t>
    <rPh sb="0" eb="2">
      <t>サイトウ</t>
    </rPh>
    <rPh sb="3" eb="4">
      <t>ケイ</t>
    </rPh>
    <phoneticPr fontId="7"/>
  </si>
  <si>
    <t>不明</t>
    <rPh sb="0" eb="2">
      <t>フメイ</t>
    </rPh>
    <phoneticPr fontId="14"/>
  </si>
  <si>
    <t>◎</t>
    <phoneticPr fontId="14"/>
  </si>
  <si>
    <t>○</t>
    <phoneticPr fontId="14"/>
  </si>
  <si>
    <t>ＧＫ</t>
    <phoneticPr fontId="14"/>
  </si>
  <si>
    <t>合計</t>
    <rPh sb="0" eb="2">
      <t>ゴウケイ</t>
    </rPh>
    <phoneticPr fontId="14"/>
  </si>
  <si>
    <t>試合</t>
    <rPh sb="0" eb="2">
      <t>シアイ</t>
    </rPh>
    <phoneticPr fontId="14"/>
  </si>
  <si>
    <t>吉岡</t>
  </si>
  <si>
    <t>中村</t>
  </si>
  <si>
    <t>上嶋</t>
  </si>
  <si>
    <t>上嶋</t>
    <phoneticPr fontId="14"/>
  </si>
  <si>
    <t>小澤</t>
  </si>
  <si>
    <t>小澤</t>
    <rPh sb="0" eb="2">
      <t>オザワ</t>
    </rPh>
    <phoneticPr fontId="1"/>
  </si>
  <si>
    <t>井上</t>
    <rPh sb="0" eb="2">
      <t>イノウエ</t>
    </rPh>
    <phoneticPr fontId="1"/>
  </si>
  <si>
    <t>寺浦</t>
  </si>
  <si>
    <t>寺浦</t>
    <phoneticPr fontId="14"/>
  </si>
  <si>
    <t>浅海</t>
    <rPh sb="0" eb="2">
      <t>アサウミ</t>
    </rPh>
    <phoneticPr fontId="1"/>
  </si>
  <si>
    <t>北島</t>
    <rPh sb="0" eb="2">
      <t>キタジマ</t>
    </rPh>
    <phoneticPr fontId="1"/>
  </si>
  <si>
    <t>森屋</t>
    <phoneticPr fontId="14"/>
  </si>
  <si>
    <t>白川</t>
    <phoneticPr fontId="14"/>
  </si>
  <si>
    <t>岩下</t>
    <phoneticPr fontId="14"/>
  </si>
  <si>
    <t>塩路</t>
  </si>
  <si>
    <t>塩路</t>
    <phoneticPr fontId="14"/>
  </si>
  <si>
    <t>宇佐見</t>
    <rPh sb="0" eb="3">
      <t>ウサミ</t>
    </rPh>
    <phoneticPr fontId="8"/>
  </si>
  <si>
    <t>吉岡</t>
    <phoneticPr fontId="14"/>
  </si>
  <si>
    <t>塩野</t>
  </si>
  <si>
    <t>塩野</t>
    <phoneticPr fontId="14"/>
  </si>
  <si>
    <t>ＯＢ（中堅）</t>
    <rPh sb="3" eb="5">
      <t>チュウケン</t>
    </rPh>
    <phoneticPr fontId="14"/>
  </si>
  <si>
    <t>髙﨑</t>
    <phoneticPr fontId="14"/>
  </si>
  <si>
    <t>鳥山</t>
    <phoneticPr fontId="14"/>
  </si>
  <si>
    <t>野尻</t>
  </si>
  <si>
    <t>野尻</t>
    <phoneticPr fontId="14"/>
  </si>
  <si>
    <t>前田</t>
    <phoneticPr fontId="14"/>
  </si>
  <si>
    <t>大河内</t>
    <rPh sb="0" eb="2">
      <t>タイガ</t>
    </rPh>
    <phoneticPr fontId="2"/>
  </si>
  <si>
    <t>横山</t>
  </si>
  <si>
    <t>湯浅</t>
  </si>
  <si>
    <t>湯浅</t>
    <phoneticPr fontId="14"/>
  </si>
  <si>
    <t>西水</t>
  </si>
  <si>
    <t>西水</t>
    <phoneticPr fontId="14"/>
  </si>
  <si>
    <t>松本</t>
    <phoneticPr fontId="14"/>
  </si>
  <si>
    <t>若山</t>
  </si>
  <si>
    <t>若山</t>
    <phoneticPr fontId="14"/>
  </si>
  <si>
    <t>中村</t>
    <phoneticPr fontId="14"/>
  </si>
  <si>
    <t>松井</t>
  </si>
  <si>
    <t>松井</t>
    <phoneticPr fontId="2"/>
  </si>
  <si>
    <t>高田</t>
    <phoneticPr fontId="2"/>
  </si>
  <si>
    <t>森</t>
  </si>
  <si>
    <t>森</t>
    <phoneticPr fontId="14"/>
  </si>
  <si>
    <t>吉田</t>
    <rPh sb="0" eb="2">
      <t>ヨシダ</t>
    </rPh>
    <phoneticPr fontId="2"/>
  </si>
  <si>
    <t>現役Ｂ（75）</t>
    <rPh sb="0" eb="2">
      <t>ゲンエキ</t>
    </rPh>
    <phoneticPr fontId="3"/>
  </si>
  <si>
    <t>小川</t>
    <rPh sb="0" eb="2">
      <t>オガワ</t>
    </rPh>
    <phoneticPr fontId="14"/>
  </si>
  <si>
    <t>関村</t>
  </si>
  <si>
    <t>中野</t>
  </si>
  <si>
    <t>中野</t>
    <phoneticPr fontId="14"/>
  </si>
  <si>
    <t>塩川</t>
  </si>
  <si>
    <t>塩川</t>
    <phoneticPr fontId="14"/>
  </si>
  <si>
    <t>國谷</t>
  </si>
  <si>
    <t>國谷</t>
    <phoneticPr fontId="14"/>
  </si>
  <si>
    <t>久我</t>
  </si>
  <si>
    <t>久我</t>
    <phoneticPr fontId="14"/>
  </si>
  <si>
    <t>菊地</t>
  </si>
  <si>
    <t>菊地</t>
    <phoneticPr fontId="14"/>
  </si>
  <si>
    <t>鈴木</t>
  </si>
  <si>
    <t>鈴木</t>
    <phoneticPr fontId="14"/>
  </si>
  <si>
    <t>（2023年１０月１日（日））</t>
    <rPh sb="5" eb="6">
      <t>ネン</t>
    </rPh>
    <rPh sb="8" eb="9">
      <t>ツキ</t>
    </rPh>
    <rPh sb="10" eb="11">
      <t>ニチ</t>
    </rPh>
    <rPh sb="12" eb="13">
      <t>ニチ</t>
    </rPh>
    <phoneticPr fontId="3"/>
  </si>
  <si>
    <t>高木</t>
    <rPh sb="0" eb="2">
      <t>タカギ</t>
    </rPh>
    <phoneticPr fontId="14"/>
  </si>
  <si>
    <t>現役（73、74）</t>
    <rPh sb="0" eb="2">
      <t>ゲンエキ</t>
    </rPh>
    <phoneticPr fontId="3"/>
  </si>
  <si>
    <t>ＯＢ（中堅・若手）</t>
    <rPh sb="3" eb="5">
      <t>チュウケン</t>
    </rPh>
    <rPh sb="6" eb="8">
      <t>ワカテ</t>
    </rPh>
    <phoneticPr fontId="14"/>
  </si>
  <si>
    <t>高３まで</t>
    <rPh sb="0" eb="1">
      <t>コウ</t>
    </rPh>
    <phoneticPr fontId="14"/>
  </si>
  <si>
    <t>54 学年</t>
    <rPh sb="3" eb="5">
      <t>ガクネン</t>
    </rPh>
    <phoneticPr fontId="14"/>
  </si>
  <si>
    <t>岩田</t>
  </si>
  <si>
    <t>斉藤</t>
  </si>
  <si>
    <t>神</t>
  </si>
  <si>
    <t>大山</t>
  </si>
  <si>
    <t>森脇</t>
  </si>
  <si>
    <t>大森</t>
  </si>
  <si>
    <t>芦刈</t>
  </si>
  <si>
    <t>廣瀬</t>
  </si>
  <si>
    <t>新谷</t>
  </si>
  <si>
    <t>大塚</t>
  </si>
  <si>
    <t>幸田</t>
  </si>
  <si>
    <t>井上</t>
  </si>
  <si>
    <t>東崎</t>
  </si>
  <si>
    <t>秋吉</t>
  </si>
  <si>
    <t>佐藤</t>
  </si>
  <si>
    <t>阿部</t>
  </si>
  <si>
    <t>浅海</t>
  </si>
  <si>
    <t>北島</t>
  </si>
  <si>
    <t>上野</t>
  </si>
  <si>
    <t>永井</t>
  </si>
  <si>
    <t>青野</t>
  </si>
  <si>
    <t>土屋</t>
  </si>
  <si>
    <t>中澤</t>
  </si>
  <si>
    <t>榎本</t>
  </si>
  <si>
    <t>森屋</t>
  </si>
  <si>
    <t>森田</t>
  </si>
  <si>
    <t>居石</t>
  </si>
  <si>
    <t>白川</t>
  </si>
  <si>
    <t>岩下</t>
  </si>
  <si>
    <t>宇佐見</t>
  </si>
  <si>
    <t>得点</t>
    <rPh sb="0" eb="2">
      <t>トクテン</t>
    </rPh>
    <phoneticPr fontId="14"/>
  </si>
  <si>
    <t>ベスト７</t>
    <phoneticPr fontId="14"/>
  </si>
  <si>
    <t>上嶋さんの集計</t>
    <rPh sb="0" eb="2">
      <t>ウエシマ</t>
    </rPh>
    <rPh sb="5" eb="7">
      <t>シュウケイ</t>
    </rPh>
    <phoneticPr fontId="14"/>
  </si>
  <si>
    <t>試合のシートに名前なし</t>
    <rPh sb="0" eb="2">
      <t>シアイ</t>
    </rPh>
    <rPh sb="7" eb="9">
      <t>ナマエ</t>
    </rPh>
    <phoneticPr fontId="14"/>
  </si>
  <si>
    <t>関村</t>
    <phoneticPr fontId="14"/>
  </si>
  <si>
    <t>（2024年３月２４日（日））</t>
    <rPh sb="5" eb="6">
      <t>ネン</t>
    </rPh>
    <rPh sb="7" eb="8">
      <t>ツキ</t>
    </rPh>
    <rPh sb="10" eb="11">
      <t>ニチ</t>
    </rPh>
    <rPh sb="12" eb="13">
      <t>ニチ</t>
    </rPh>
    <phoneticPr fontId="3"/>
  </si>
  <si>
    <t>間瀬</t>
  </si>
  <si>
    <t>間瀬</t>
    <phoneticPr fontId="14"/>
  </si>
  <si>
    <t>若手（71～72）</t>
    <rPh sb="0" eb="2">
      <t>ワカテ</t>
    </rPh>
    <phoneticPr fontId="14"/>
  </si>
  <si>
    <t>長老（20～70）</t>
    <rPh sb="0" eb="2">
      <t>チョウロウ</t>
    </rPh>
    <phoneticPr fontId="14"/>
  </si>
  <si>
    <t>長老（20～69）</t>
    <rPh sb="0" eb="2">
      <t>チョウロウ</t>
    </rPh>
    <phoneticPr fontId="14"/>
  </si>
  <si>
    <t>若手（70～72）</t>
    <rPh sb="0" eb="2">
      <t>ワカテ</t>
    </rPh>
    <phoneticPr fontId="14"/>
  </si>
  <si>
    <t>GK</t>
    <phoneticPr fontId="14"/>
  </si>
  <si>
    <t>A</t>
    <phoneticPr fontId="14"/>
  </si>
  <si>
    <t>オ</t>
    <phoneticPr fontId="14"/>
  </si>
  <si>
    <t>緑</t>
    <rPh sb="0" eb="1">
      <t>ミドリ</t>
    </rPh>
    <phoneticPr fontId="14"/>
  </si>
  <si>
    <t>ユ</t>
    <phoneticPr fontId="14"/>
  </si>
  <si>
    <t>ビブス</t>
    <phoneticPr fontId="14"/>
  </si>
  <si>
    <t>得点</t>
    <phoneticPr fontId="6"/>
  </si>
  <si>
    <t>現役</t>
    <rPh sb="0" eb="2">
      <t>ゲンエキ</t>
    </rPh>
    <phoneticPr fontId="14"/>
  </si>
  <si>
    <t>ＯＢ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</si>
</sst>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_);\(0\)"/>
    <numFmt numFmtId="178" formatCode="0_);[Red]\(0\)"/>
    <numFmt numFmtId="179" formatCode="#,##0_);[Red]\(#,##0\)"/>
    <numFmt numFmtId="180" formatCode="#,##0_ 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top"/>
    </xf>
    <xf numFmtId="176" fontId="0" fillId="0" borderId="18" xfId="0" applyNumberFormat="1" applyBorder="1" applyAlignment="1"/>
    <xf numFmtId="176" fontId="0" fillId="0" borderId="19" xfId="0" applyNumberFormat="1" applyBorder="1" applyAlignment="1">
      <alignment vertical="top"/>
    </xf>
    <xf numFmtId="0" fontId="0" fillId="0" borderId="0" xfId="0" applyAlignment="1">
      <alignment horizontal="right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18" xfId="0" applyNumberFormat="1" applyBorder="1">
      <alignment vertical="center"/>
    </xf>
    <xf numFmtId="177" fontId="0" fillId="0" borderId="11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21" xfId="0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0" fontId="0" fillId="0" borderId="35" xfId="0" applyBorder="1">
      <alignment vertical="center"/>
    </xf>
    <xf numFmtId="0" fontId="0" fillId="0" borderId="40" xfId="0" applyBorder="1" applyAlignment="1">
      <alignment horizontal="center" vertical="center"/>
    </xf>
    <xf numFmtId="0" fontId="13" fillId="0" borderId="41" xfId="0" applyFont="1" applyBorder="1">
      <alignment vertical="center"/>
    </xf>
    <xf numFmtId="0" fontId="0" fillId="0" borderId="42" xfId="0" applyBorder="1">
      <alignment vertical="center"/>
    </xf>
    <xf numFmtId="176" fontId="0" fillId="0" borderId="43" xfId="0" applyNumberFormat="1" applyBorder="1">
      <alignment vertical="center"/>
    </xf>
    <xf numFmtId="0" fontId="0" fillId="0" borderId="44" xfId="0" applyBorder="1">
      <alignment vertical="center"/>
    </xf>
    <xf numFmtId="176" fontId="0" fillId="0" borderId="45" xfId="0" applyNumberFormat="1" applyBorder="1">
      <alignment vertical="center"/>
    </xf>
    <xf numFmtId="0" fontId="0" fillId="0" borderId="46" xfId="0" applyBorder="1">
      <alignment vertical="center"/>
    </xf>
    <xf numFmtId="176" fontId="0" fillId="0" borderId="47" xfId="0" applyNumberForma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37" xfId="0" applyBorder="1">
      <alignment vertical="center"/>
    </xf>
    <xf numFmtId="176" fontId="0" fillId="0" borderId="36" xfId="0" applyNumberFormat="1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19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0" fontId="0" fillId="0" borderId="52" xfId="0" applyBorder="1" applyAlignment="1">
      <alignment horizontal="center" vertical="center"/>
    </xf>
    <xf numFmtId="176" fontId="0" fillId="0" borderId="53" xfId="0" applyNumberFormat="1" applyBorder="1">
      <alignment vertical="center"/>
    </xf>
    <xf numFmtId="176" fontId="0" fillId="0" borderId="24" xfId="0" applyNumberFormat="1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47" xfId="0" applyFont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0" fillId="0" borderId="56" xfId="0" applyNumberFormat="1" applyBorder="1">
      <alignment vertical="center"/>
    </xf>
    <xf numFmtId="0" fontId="0" fillId="0" borderId="57" xfId="0" applyBorder="1">
      <alignment vertical="center"/>
    </xf>
    <xf numFmtId="0" fontId="0" fillId="0" borderId="33" xfId="0" applyBorder="1" applyAlignment="1">
      <alignment horizontal="center" vertical="center"/>
    </xf>
    <xf numFmtId="176" fontId="0" fillId="0" borderId="58" xfId="0" applyNumberFormat="1" applyBorder="1">
      <alignment vertical="center"/>
    </xf>
    <xf numFmtId="176" fontId="0" fillId="0" borderId="22" xfId="0" applyNumberFormat="1" applyBorder="1">
      <alignment vertical="center"/>
    </xf>
    <xf numFmtId="178" fontId="0" fillId="0" borderId="56" xfId="0" applyNumberFormat="1" applyBorder="1">
      <alignment vertical="center"/>
    </xf>
    <xf numFmtId="178" fontId="0" fillId="0" borderId="45" xfId="0" applyNumberFormat="1" applyBorder="1">
      <alignment vertical="center"/>
    </xf>
    <xf numFmtId="178" fontId="0" fillId="0" borderId="59" xfId="0" applyNumberFormat="1" applyBorder="1">
      <alignment vertical="center"/>
    </xf>
    <xf numFmtId="178" fontId="0" fillId="0" borderId="47" xfId="0" applyNumberFormat="1" applyBorder="1">
      <alignment vertical="center"/>
    </xf>
    <xf numFmtId="176" fontId="0" fillId="0" borderId="23" xfId="0" applyNumberFormat="1" applyBorder="1">
      <alignment vertical="center"/>
    </xf>
    <xf numFmtId="178" fontId="0" fillId="0" borderId="23" xfId="0" applyNumberFormat="1" applyBorder="1">
      <alignment vertical="center"/>
    </xf>
    <xf numFmtId="178" fontId="0" fillId="0" borderId="26" xfId="0" applyNumberFormat="1" applyBorder="1">
      <alignment vertical="center"/>
    </xf>
    <xf numFmtId="178" fontId="0" fillId="0" borderId="27" xfId="0" applyNumberFormat="1" applyBorder="1">
      <alignment vertical="center"/>
    </xf>
    <xf numFmtId="178" fontId="0" fillId="0" borderId="29" xfId="0" applyNumberFormat="1" applyBorder="1">
      <alignment vertical="center"/>
    </xf>
    <xf numFmtId="178" fontId="0" fillId="0" borderId="37" xfId="0" applyNumberFormat="1" applyBorder="1">
      <alignment vertical="center"/>
    </xf>
    <xf numFmtId="178" fontId="0" fillId="0" borderId="41" xfId="0" applyNumberFormat="1" applyBorder="1">
      <alignment vertical="center"/>
    </xf>
    <xf numFmtId="178" fontId="0" fillId="0" borderId="22" xfId="0" applyNumberFormat="1" applyBorder="1">
      <alignment vertical="center"/>
    </xf>
    <xf numFmtId="178" fontId="0" fillId="0" borderId="25" xfId="0" applyNumberFormat="1" applyBorder="1">
      <alignment vertical="center"/>
    </xf>
    <xf numFmtId="178" fontId="0" fillId="0" borderId="28" xfId="0" applyNumberFormat="1" applyBorder="1">
      <alignment vertical="center"/>
    </xf>
    <xf numFmtId="176" fontId="0" fillId="2" borderId="26" xfId="0" applyNumberFormat="1" applyFill="1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right" vertical="center"/>
    </xf>
    <xf numFmtId="178" fontId="0" fillId="0" borderId="0" xfId="0" applyNumberFormat="1">
      <alignment vertical="center"/>
    </xf>
    <xf numFmtId="0" fontId="0" fillId="0" borderId="8" xfId="0" applyBorder="1" applyAlignment="1">
      <alignment horizontal="center" vertical="center"/>
    </xf>
    <xf numFmtId="178" fontId="0" fillId="0" borderId="43" xfId="0" applyNumberFormat="1" applyBorder="1">
      <alignment vertical="center"/>
    </xf>
    <xf numFmtId="0" fontId="0" fillId="0" borderId="6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2" xfId="0" applyBorder="1">
      <alignment vertical="center"/>
    </xf>
    <xf numFmtId="0" fontId="0" fillId="0" borderId="60" xfId="0" applyBorder="1">
      <alignment vertical="center"/>
    </xf>
    <xf numFmtId="0" fontId="0" fillId="0" borderId="26" xfId="0" applyBorder="1" applyAlignment="1">
      <alignment horizontal="center" vertical="center"/>
    </xf>
    <xf numFmtId="178" fontId="0" fillId="0" borderId="38" xfId="0" applyNumberFormat="1" applyBorder="1">
      <alignment vertical="center"/>
    </xf>
    <xf numFmtId="0" fontId="13" fillId="0" borderId="28" xfId="0" applyFont="1" applyBorder="1" applyAlignment="1">
      <alignment horizontal="center" vertical="center"/>
    </xf>
    <xf numFmtId="178" fontId="0" fillId="0" borderId="36" xfId="0" applyNumberFormat="1" applyBorder="1">
      <alignment vertical="center"/>
    </xf>
    <xf numFmtId="178" fontId="0" fillId="0" borderId="39" xfId="0" applyNumberFormat="1" applyBorder="1" applyAlignment="1">
      <alignment horizontal="center" vertical="center"/>
    </xf>
    <xf numFmtId="178" fontId="0" fillId="0" borderId="26" xfId="0" applyNumberFormat="1" applyBorder="1" applyAlignment="1">
      <alignment horizontal="center" vertical="center"/>
    </xf>
    <xf numFmtId="178" fontId="0" fillId="0" borderId="29" xfId="0" applyNumberForma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0" fillId="0" borderId="40" xfId="0" applyNumberFormat="1" applyBorder="1">
      <alignment vertical="center"/>
    </xf>
    <xf numFmtId="0" fontId="0" fillId="0" borderId="60" xfId="0" applyBorder="1" applyAlignment="1">
      <alignment horizontal="center" vertical="center"/>
    </xf>
    <xf numFmtId="177" fontId="0" fillId="0" borderId="0" xfId="0" applyNumberFormat="1">
      <alignment vertical="center"/>
    </xf>
    <xf numFmtId="178" fontId="0" fillId="2" borderId="45" xfId="0" applyNumberFormat="1" applyFill="1" applyBorder="1">
      <alignment vertical="center"/>
    </xf>
    <xf numFmtId="179" fontId="0" fillId="0" borderId="0" xfId="0" applyNumberFormat="1">
      <alignment vertical="center"/>
    </xf>
    <xf numFmtId="177" fontId="0" fillId="0" borderId="7" xfId="0" applyNumberFormat="1" applyBorder="1" applyAlignment="1">
      <alignment horizontal="center" vertical="center"/>
    </xf>
    <xf numFmtId="178" fontId="0" fillId="0" borderId="23" xfId="0" applyNumberFormat="1" applyBorder="1" applyAlignment="1">
      <alignment horizontal="center" vertical="center"/>
    </xf>
    <xf numFmtId="180" fontId="0" fillId="0" borderId="0" xfId="0" applyNumberFormat="1">
      <alignment vertical="center"/>
    </xf>
    <xf numFmtId="0" fontId="13" fillId="0" borderId="0" xfId="0" applyFont="1">
      <alignment vertical="center"/>
    </xf>
    <xf numFmtId="0" fontId="16" fillId="0" borderId="12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176" fontId="0" fillId="0" borderId="52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5"/>
  <sheetViews>
    <sheetView workbookViewId="0"/>
  </sheetViews>
  <sheetFormatPr defaultRowHeight="18" customHeight="1" x14ac:dyDescent="0.2"/>
  <cols>
    <col min="1" max="1" width="1.6640625" customWidth="1"/>
    <col min="2" max="3" width="5.6640625" customWidth="1"/>
    <col min="4" max="4" width="8.6640625" customWidth="1"/>
    <col min="5" max="6" width="5.6640625" customWidth="1"/>
    <col min="7" max="7" width="1.6640625" customWidth="1"/>
    <col min="8" max="9" width="5.6640625" customWidth="1"/>
    <col min="10" max="10" width="1.6640625" customWidth="1"/>
    <col min="11" max="12" width="5.6640625" customWidth="1"/>
    <col min="13" max="13" width="2.6640625" customWidth="1"/>
    <col min="14" max="18" width="5.6640625" customWidth="1"/>
  </cols>
  <sheetData>
    <row r="1" spans="2:18" ht="9.9" customHeight="1" x14ac:dyDescent="0.2"/>
    <row r="2" spans="2:18" ht="18" customHeight="1" x14ac:dyDescent="0.2">
      <c r="B2" s="102" t="s">
        <v>304</v>
      </c>
      <c r="E2" s="102" t="s">
        <v>302</v>
      </c>
      <c r="F2" s="102" t="s">
        <v>303</v>
      </c>
      <c r="G2" s="102"/>
      <c r="H2" s="120" t="s">
        <v>70</v>
      </c>
      <c r="I2" s="102" t="s">
        <v>303</v>
      </c>
      <c r="J2" s="102"/>
      <c r="K2" s="102" t="s">
        <v>400</v>
      </c>
      <c r="L2" s="102" t="s">
        <v>303</v>
      </c>
      <c r="N2" s="102" t="s">
        <v>305</v>
      </c>
      <c r="O2" s="102" t="s">
        <v>302</v>
      </c>
      <c r="P2" s="102" t="s">
        <v>303</v>
      </c>
      <c r="Q2" s="120" t="s">
        <v>70</v>
      </c>
      <c r="R2" s="102" t="s">
        <v>303</v>
      </c>
    </row>
    <row r="3" spans="2:18" ht="18" customHeight="1" x14ac:dyDescent="0.2">
      <c r="B3" s="37">
        <v>1</v>
      </c>
      <c r="C3" s="103">
        <v>-20</v>
      </c>
      <c r="D3" t="s">
        <v>7</v>
      </c>
      <c r="E3" s="37"/>
      <c r="F3" s="37"/>
      <c r="G3" s="105"/>
      <c r="H3" s="37">
        <v>83</v>
      </c>
      <c r="I3" s="105">
        <v>42</v>
      </c>
      <c r="J3" s="105"/>
      <c r="K3" s="105"/>
      <c r="L3" s="105"/>
      <c r="M3" s="105"/>
      <c r="N3" s="105">
        <v>20</v>
      </c>
      <c r="O3" s="105">
        <v>2</v>
      </c>
      <c r="P3" s="105">
        <v>13</v>
      </c>
      <c r="Q3" s="105">
        <v>472</v>
      </c>
      <c r="R3" s="105">
        <v>4</v>
      </c>
    </row>
    <row r="4" spans="2:18" ht="18" customHeight="1" x14ac:dyDescent="0.2">
      <c r="B4" s="37">
        <v>2</v>
      </c>
      <c r="C4" s="103">
        <v>-20</v>
      </c>
      <c r="D4" t="s">
        <v>16</v>
      </c>
      <c r="E4" s="37">
        <v>2</v>
      </c>
      <c r="F4" s="37">
        <v>22</v>
      </c>
      <c r="G4" s="105"/>
      <c r="H4" s="37">
        <v>163</v>
      </c>
      <c r="I4" s="105">
        <v>10</v>
      </c>
      <c r="J4" s="105"/>
      <c r="K4" s="105"/>
      <c r="L4" s="105"/>
      <c r="M4" s="105"/>
      <c r="N4" s="105">
        <v>48</v>
      </c>
      <c r="O4" s="105">
        <v>0</v>
      </c>
      <c r="P4" s="105">
        <v>14</v>
      </c>
      <c r="Q4" s="105">
        <v>627</v>
      </c>
      <c r="R4" s="105">
        <v>2</v>
      </c>
    </row>
    <row r="5" spans="2:18" ht="18" customHeight="1" x14ac:dyDescent="0.2">
      <c r="B5" s="37">
        <v>3</v>
      </c>
      <c r="C5" s="103">
        <v>-48</v>
      </c>
      <c r="D5" t="s">
        <v>350</v>
      </c>
      <c r="E5" s="37">
        <v>0</v>
      </c>
      <c r="F5" s="37">
        <v>34</v>
      </c>
      <c r="G5" s="105"/>
      <c r="H5" s="37">
        <v>1</v>
      </c>
      <c r="I5" s="105"/>
      <c r="J5" s="105"/>
      <c r="K5" s="105"/>
      <c r="L5" s="105"/>
      <c r="M5" s="105"/>
      <c r="N5" s="105">
        <v>63</v>
      </c>
      <c r="O5" s="105">
        <v>3</v>
      </c>
      <c r="P5" s="105">
        <v>11</v>
      </c>
      <c r="Q5" s="105">
        <v>382</v>
      </c>
      <c r="R5" s="105">
        <v>12</v>
      </c>
    </row>
    <row r="6" spans="2:18" ht="18" customHeight="1" x14ac:dyDescent="0.2">
      <c r="B6" s="37">
        <v>4</v>
      </c>
      <c r="C6" s="103">
        <v>-63</v>
      </c>
      <c r="D6" t="s">
        <v>544</v>
      </c>
      <c r="E6" s="37">
        <v>2</v>
      </c>
      <c r="F6" s="37">
        <v>22</v>
      </c>
      <c r="G6" s="105"/>
      <c r="H6" s="37">
        <v>75</v>
      </c>
      <c r="I6" s="105">
        <v>45</v>
      </c>
      <c r="J6" s="105"/>
      <c r="K6" s="105"/>
      <c r="L6" s="105"/>
      <c r="M6" s="105"/>
      <c r="N6" s="105">
        <v>64</v>
      </c>
      <c r="O6" s="105">
        <v>8</v>
      </c>
      <c r="P6" s="105">
        <v>6</v>
      </c>
      <c r="Q6" s="105">
        <v>154</v>
      </c>
      <c r="R6" s="105">
        <v>28</v>
      </c>
    </row>
    <row r="7" spans="2:18" ht="18" customHeight="1" x14ac:dyDescent="0.2">
      <c r="B7" s="37">
        <v>5</v>
      </c>
      <c r="C7" s="103">
        <v>-63</v>
      </c>
      <c r="D7" t="s">
        <v>345</v>
      </c>
      <c r="E7" s="37">
        <v>1</v>
      </c>
      <c r="F7" s="37">
        <v>29</v>
      </c>
      <c r="G7" s="105"/>
      <c r="H7" s="37">
        <v>103</v>
      </c>
      <c r="I7" s="105">
        <v>25</v>
      </c>
      <c r="J7" s="105"/>
      <c r="K7" s="105"/>
      <c r="L7" s="105"/>
      <c r="M7" s="105"/>
      <c r="N7" s="105">
        <v>65</v>
      </c>
      <c r="O7" s="105">
        <v>7</v>
      </c>
      <c r="P7" s="105">
        <v>7</v>
      </c>
      <c r="Q7" s="105">
        <v>296</v>
      </c>
      <c r="R7" s="105">
        <v>15</v>
      </c>
    </row>
    <row r="8" spans="2:18" ht="18" customHeight="1" x14ac:dyDescent="0.2">
      <c r="B8" s="37">
        <v>6</v>
      </c>
      <c r="C8" s="103">
        <v>-64</v>
      </c>
      <c r="D8" t="s">
        <v>353</v>
      </c>
      <c r="E8" s="37">
        <v>8</v>
      </c>
      <c r="F8" s="37">
        <v>5</v>
      </c>
      <c r="G8" s="105"/>
      <c r="H8" s="37">
        <v>88</v>
      </c>
      <c r="I8" s="105">
        <v>38</v>
      </c>
      <c r="J8" s="105"/>
      <c r="K8" s="105"/>
      <c r="L8" s="105"/>
      <c r="M8" s="105"/>
      <c r="N8" s="105">
        <v>66</v>
      </c>
      <c r="O8" s="105">
        <v>9</v>
      </c>
      <c r="P8" s="105">
        <v>5</v>
      </c>
      <c r="Q8" s="105">
        <v>186</v>
      </c>
      <c r="R8" s="105">
        <v>26</v>
      </c>
    </row>
    <row r="9" spans="2:18" ht="18" customHeight="1" x14ac:dyDescent="0.2">
      <c r="B9" s="37">
        <v>7</v>
      </c>
      <c r="C9" s="103">
        <v>-65</v>
      </c>
      <c r="D9" t="s">
        <v>354</v>
      </c>
      <c r="E9" s="37">
        <v>7</v>
      </c>
      <c r="F9" s="37">
        <v>7</v>
      </c>
      <c r="G9" s="105"/>
      <c r="H9" s="37">
        <v>99</v>
      </c>
      <c r="I9" s="105">
        <v>28</v>
      </c>
      <c r="J9" s="105"/>
      <c r="K9" s="105"/>
      <c r="L9" s="105"/>
      <c r="M9" s="105"/>
      <c r="N9" s="105">
        <v>67</v>
      </c>
      <c r="O9" s="105">
        <v>0</v>
      </c>
      <c r="P9" s="105">
        <v>14</v>
      </c>
      <c r="Q9" s="105">
        <v>118</v>
      </c>
      <c r="R9" s="105">
        <v>33</v>
      </c>
    </row>
    <row r="10" spans="2:18" ht="18" customHeight="1" x14ac:dyDescent="0.2">
      <c r="B10" s="37">
        <v>8</v>
      </c>
      <c r="C10" s="103">
        <v>-66</v>
      </c>
      <c r="D10" t="s">
        <v>573</v>
      </c>
      <c r="E10" s="37">
        <v>9</v>
      </c>
      <c r="F10" s="37">
        <v>4</v>
      </c>
      <c r="G10" s="105"/>
      <c r="H10" s="37">
        <v>90</v>
      </c>
      <c r="I10" s="105">
        <v>37</v>
      </c>
      <c r="J10" s="105"/>
      <c r="K10" s="105"/>
      <c r="L10" s="105"/>
      <c r="M10" s="105"/>
      <c r="N10" s="105">
        <v>68</v>
      </c>
      <c r="O10" s="105">
        <v>6</v>
      </c>
      <c r="P10" s="105">
        <v>8</v>
      </c>
      <c r="Q10" s="105">
        <v>193</v>
      </c>
      <c r="R10" s="105">
        <v>25</v>
      </c>
    </row>
    <row r="11" spans="2:18" ht="18" customHeight="1" x14ac:dyDescent="0.2">
      <c r="B11" s="37">
        <v>9</v>
      </c>
      <c r="C11" s="103">
        <v>-67</v>
      </c>
      <c r="D11" t="s">
        <v>332</v>
      </c>
      <c r="E11" s="37">
        <v>0</v>
      </c>
      <c r="F11" s="37">
        <v>34</v>
      </c>
      <c r="G11" s="105"/>
      <c r="H11" s="37">
        <v>0</v>
      </c>
      <c r="I11" s="105"/>
      <c r="J11" s="105"/>
      <c r="K11" s="105"/>
      <c r="L11" s="105"/>
      <c r="M11" s="105"/>
      <c r="N11" s="105">
        <v>69</v>
      </c>
      <c r="O11" s="105">
        <v>6</v>
      </c>
      <c r="P11" s="105">
        <v>8</v>
      </c>
      <c r="Q11" s="105">
        <v>60</v>
      </c>
      <c r="R11" s="105">
        <v>44</v>
      </c>
    </row>
    <row r="12" spans="2:18" ht="18" customHeight="1" x14ac:dyDescent="0.2">
      <c r="B12" s="37">
        <v>10</v>
      </c>
      <c r="C12" s="103">
        <v>-68</v>
      </c>
      <c r="D12" t="s">
        <v>342</v>
      </c>
      <c r="E12" s="37">
        <v>4</v>
      </c>
      <c r="F12" s="37">
        <v>12</v>
      </c>
      <c r="G12" s="105"/>
      <c r="H12" s="37">
        <v>101</v>
      </c>
      <c r="I12" s="105">
        <v>27</v>
      </c>
      <c r="J12" s="105"/>
      <c r="K12" s="105"/>
      <c r="L12" s="105"/>
      <c r="M12" s="105"/>
      <c r="N12" s="105">
        <v>70</v>
      </c>
      <c r="O12" s="105">
        <v>18</v>
      </c>
      <c r="P12" s="105">
        <v>4</v>
      </c>
      <c r="Q12" s="105">
        <v>202</v>
      </c>
      <c r="R12" s="105">
        <v>24</v>
      </c>
    </row>
    <row r="13" spans="2:18" ht="18" customHeight="1" x14ac:dyDescent="0.2">
      <c r="B13" s="37">
        <v>11</v>
      </c>
      <c r="C13" s="103">
        <v>-68</v>
      </c>
      <c r="D13" t="s">
        <v>390</v>
      </c>
      <c r="E13" s="37">
        <v>2</v>
      </c>
      <c r="F13" s="37">
        <v>22</v>
      </c>
      <c r="G13" s="105"/>
      <c r="H13" s="37">
        <v>20</v>
      </c>
      <c r="I13" s="105"/>
      <c r="J13" s="105"/>
      <c r="K13" s="105"/>
      <c r="L13" s="105"/>
      <c r="M13" s="105"/>
      <c r="N13" s="105">
        <v>71</v>
      </c>
      <c r="O13" s="105">
        <v>20</v>
      </c>
      <c r="P13" s="105">
        <v>2</v>
      </c>
      <c r="Q13" s="105">
        <v>63</v>
      </c>
      <c r="R13" s="105">
        <v>43</v>
      </c>
    </row>
    <row r="14" spans="2:18" ht="18" customHeight="1" x14ac:dyDescent="0.2">
      <c r="B14" s="37">
        <v>12</v>
      </c>
      <c r="C14" s="103">
        <v>-69</v>
      </c>
      <c r="D14" t="s">
        <v>389</v>
      </c>
      <c r="E14" s="37">
        <v>0</v>
      </c>
      <c r="F14" s="37">
        <v>34</v>
      </c>
      <c r="G14" s="105"/>
      <c r="H14" s="37">
        <v>0</v>
      </c>
      <c r="I14" s="105"/>
      <c r="J14" s="105"/>
      <c r="K14" s="105"/>
      <c r="L14" s="105"/>
      <c r="M14" s="105"/>
      <c r="N14" s="105">
        <v>72</v>
      </c>
      <c r="O14" s="105">
        <v>19</v>
      </c>
      <c r="P14" s="105">
        <v>3</v>
      </c>
      <c r="Q14" s="105">
        <v>88</v>
      </c>
      <c r="R14" s="105">
        <v>36</v>
      </c>
    </row>
    <row r="15" spans="2:18" ht="18" customHeight="1" x14ac:dyDescent="0.2">
      <c r="B15" s="37">
        <v>13</v>
      </c>
      <c r="C15" s="103">
        <v>-69</v>
      </c>
      <c r="D15" t="s">
        <v>392</v>
      </c>
      <c r="E15" s="37">
        <v>2</v>
      </c>
      <c r="F15" s="37">
        <v>22</v>
      </c>
      <c r="G15" s="105"/>
      <c r="H15" s="37">
        <v>13</v>
      </c>
      <c r="I15" s="105"/>
      <c r="J15" s="105"/>
      <c r="K15" s="105"/>
      <c r="L15" s="105"/>
      <c r="M15" s="105"/>
      <c r="N15" s="105">
        <v>73</v>
      </c>
      <c r="O15" s="105">
        <v>37</v>
      </c>
      <c r="P15" s="105">
        <v>1</v>
      </c>
      <c r="Q15" s="105">
        <v>130</v>
      </c>
      <c r="R15" s="105">
        <v>29</v>
      </c>
    </row>
    <row r="16" spans="2:18" ht="18" customHeight="1" x14ac:dyDescent="0.2">
      <c r="B16" s="37">
        <v>14</v>
      </c>
      <c r="C16" s="103">
        <v>-69</v>
      </c>
      <c r="D16" t="s">
        <v>542</v>
      </c>
      <c r="E16" s="37">
        <v>1</v>
      </c>
      <c r="F16" s="37">
        <v>29</v>
      </c>
      <c r="G16" s="105"/>
      <c r="H16" s="37">
        <v>5</v>
      </c>
      <c r="I16" s="105"/>
      <c r="J16" s="105"/>
      <c r="K16" s="105"/>
      <c r="L16" s="105"/>
      <c r="M16" s="105"/>
      <c r="N16" s="105">
        <v>74</v>
      </c>
      <c r="O16" s="105">
        <v>3</v>
      </c>
      <c r="P16" s="105">
        <v>11</v>
      </c>
      <c r="Q16" s="105">
        <v>8</v>
      </c>
      <c r="R16" s="105">
        <v>51</v>
      </c>
    </row>
    <row r="17" spans="2:18" ht="18" customHeight="1" x14ac:dyDescent="0.2">
      <c r="B17" s="37">
        <v>15</v>
      </c>
      <c r="C17" s="103">
        <v>-69</v>
      </c>
      <c r="D17" t="s">
        <v>393</v>
      </c>
      <c r="E17" s="37">
        <v>3</v>
      </c>
      <c r="F17" s="37">
        <v>14</v>
      </c>
      <c r="G17" s="105"/>
      <c r="H17" s="37">
        <v>6</v>
      </c>
      <c r="I17" s="105"/>
      <c r="J17" s="105"/>
      <c r="K17" s="105"/>
      <c r="L17" s="105"/>
      <c r="M17" s="105"/>
      <c r="N17" s="105">
        <v>75</v>
      </c>
      <c r="O17" s="105">
        <v>6</v>
      </c>
      <c r="P17" s="105">
        <v>8</v>
      </c>
      <c r="Q17" s="105">
        <v>23</v>
      </c>
      <c r="R17" s="105">
        <v>49</v>
      </c>
    </row>
    <row r="18" spans="2:18" ht="18" customHeight="1" x14ac:dyDescent="0.2">
      <c r="B18" s="37">
        <v>16</v>
      </c>
      <c r="C18" s="103">
        <v>-70</v>
      </c>
      <c r="D18" t="s">
        <v>413</v>
      </c>
      <c r="E18" s="37">
        <v>0</v>
      </c>
      <c r="F18" s="37">
        <v>34</v>
      </c>
      <c r="G18" s="105"/>
      <c r="H18" s="37">
        <v>0</v>
      </c>
      <c r="I18" s="105"/>
      <c r="J18" s="105"/>
      <c r="K18" s="105"/>
      <c r="L18" s="105"/>
      <c r="M18" s="105"/>
      <c r="N18" s="105"/>
      <c r="O18" s="105"/>
      <c r="P18" s="105"/>
      <c r="Q18" s="105"/>
      <c r="R18" s="105"/>
    </row>
    <row r="19" spans="2:18" ht="18" customHeight="1" x14ac:dyDescent="0.2">
      <c r="B19" s="37">
        <v>17</v>
      </c>
      <c r="C19" s="103">
        <v>-70</v>
      </c>
      <c r="D19" t="s">
        <v>416</v>
      </c>
      <c r="E19" s="37">
        <v>1</v>
      </c>
      <c r="F19" s="37">
        <v>29</v>
      </c>
      <c r="G19" s="105"/>
      <c r="H19" s="37">
        <v>54</v>
      </c>
      <c r="I19" s="105"/>
      <c r="J19" s="105"/>
      <c r="K19" s="105"/>
      <c r="L19" s="105"/>
      <c r="M19" s="105"/>
      <c r="N19" s="105"/>
      <c r="O19" s="105"/>
      <c r="P19" s="105"/>
      <c r="Q19" s="105"/>
      <c r="R19" s="105"/>
    </row>
    <row r="20" spans="2:18" ht="18" customHeight="1" x14ac:dyDescent="0.2">
      <c r="B20" s="37">
        <v>18</v>
      </c>
      <c r="C20" s="103">
        <v>-70</v>
      </c>
      <c r="D20" t="s">
        <v>414</v>
      </c>
      <c r="E20" s="37">
        <v>7</v>
      </c>
      <c r="F20" s="37">
        <v>7</v>
      </c>
      <c r="G20" s="105"/>
      <c r="H20" s="37">
        <v>71</v>
      </c>
      <c r="I20" s="105">
        <v>48</v>
      </c>
      <c r="J20" s="105"/>
      <c r="K20" s="105"/>
      <c r="L20" s="105"/>
      <c r="M20" s="105"/>
      <c r="N20" s="105"/>
      <c r="O20" s="105"/>
      <c r="P20" s="105"/>
      <c r="Q20" s="105"/>
      <c r="R20" s="105"/>
    </row>
    <row r="21" spans="2:18" ht="18" customHeight="1" x14ac:dyDescent="0.2">
      <c r="B21" s="37">
        <v>19</v>
      </c>
      <c r="C21" s="103">
        <v>-70</v>
      </c>
      <c r="D21" t="s">
        <v>415</v>
      </c>
      <c r="E21" s="37">
        <v>10</v>
      </c>
      <c r="F21" s="37">
        <v>3</v>
      </c>
      <c r="G21" s="105"/>
      <c r="H21" s="37">
        <v>40</v>
      </c>
      <c r="I21" s="105"/>
      <c r="J21" s="105"/>
      <c r="K21" s="105"/>
      <c r="L21" s="105"/>
      <c r="M21" s="105"/>
      <c r="N21" s="105"/>
      <c r="O21" s="105"/>
      <c r="P21" s="105"/>
      <c r="Q21" s="105"/>
      <c r="R21" s="105"/>
    </row>
    <row r="22" spans="2:18" ht="18" customHeight="1" x14ac:dyDescent="0.2">
      <c r="B22" s="37">
        <v>20</v>
      </c>
      <c r="C22" s="103">
        <v>-70</v>
      </c>
      <c r="D22" t="s">
        <v>463</v>
      </c>
      <c r="E22" s="37">
        <v>0</v>
      </c>
      <c r="F22" s="37">
        <v>34</v>
      </c>
      <c r="G22" s="105"/>
      <c r="H22" s="37">
        <v>23</v>
      </c>
      <c r="I22" s="105"/>
      <c r="J22" s="105"/>
      <c r="K22" s="105"/>
      <c r="L22" s="105"/>
      <c r="M22" s="105"/>
      <c r="N22" s="105"/>
      <c r="O22" s="105"/>
      <c r="P22" s="105"/>
      <c r="Q22" s="105"/>
      <c r="R22" s="105"/>
    </row>
    <row r="23" spans="2:18" ht="18" customHeight="1" x14ac:dyDescent="0.2">
      <c r="B23" s="37">
        <v>21</v>
      </c>
      <c r="C23" s="103">
        <v>-71</v>
      </c>
      <c r="D23" t="s">
        <v>371</v>
      </c>
      <c r="E23" s="37">
        <v>7</v>
      </c>
      <c r="F23" s="37">
        <v>7</v>
      </c>
      <c r="G23" s="105"/>
      <c r="H23" s="37">
        <v>32</v>
      </c>
      <c r="I23" s="105"/>
      <c r="J23" s="105"/>
      <c r="K23" s="105"/>
      <c r="L23" s="105"/>
      <c r="M23" s="105"/>
      <c r="N23" s="105"/>
      <c r="O23" s="105"/>
      <c r="P23" s="105"/>
      <c r="Q23" s="105"/>
      <c r="R23" s="105"/>
    </row>
    <row r="24" spans="2:18" ht="18" customHeight="1" x14ac:dyDescent="0.2">
      <c r="B24" s="37">
        <v>22</v>
      </c>
      <c r="C24" s="103">
        <v>-71</v>
      </c>
      <c r="D24" t="s">
        <v>450</v>
      </c>
      <c r="E24" s="37">
        <v>2</v>
      </c>
      <c r="F24" s="37">
        <v>22</v>
      </c>
      <c r="G24" s="105"/>
      <c r="H24" s="37">
        <v>4</v>
      </c>
      <c r="I24" s="105"/>
      <c r="J24" s="105"/>
      <c r="K24" s="105"/>
      <c r="L24" s="105"/>
      <c r="M24" s="105"/>
      <c r="N24" s="105"/>
      <c r="O24" s="105"/>
      <c r="P24" s="105"/>
      <c r="Q24" s="105"/>
      <c r="R24" s="105"/>
    </row>
    <row r="25" spans="2:18" ht="18" customHeight="1" x14ac:dyDescent="0.2">
      <c r="B25" s="37">
        <v>23</v>
      </c>
      <c r="C25" s="103">
        <v>-71</v>
      </c>
      <c r="D25" t="s">
        <v>512</v>
      </c>
      <c r="E25" s="37">
        <v>8</v>
      </c>
      <c r="F25" s="37">
        <v>5</v>
      </c>
      <c r="G25" s="105"/>
      <c r="H25" s="37">
        <v>21</v>
      </c>
      <c r="I25" s="105"/>
      <c r="J25" s="105"/>
      <c r="K25" s="105"/>
      <c r="L25" s="105"/>
      <c r="M25" s="105"/>
      <c r="N25" s="105"/>
      <c r="O25" s="105"/>
      <c r="P25" s="105"/>
      <c r="Q25" s="105"/>
      <c r="R25" s="105"/>
    </row>
    <row r="26" spans="2:18" ht="18" customHeight="1" x14ac:dyDescent="0.2">
      <c r="B26" s="37">
        <v>24</v>
      </c>
      <c r="C26" s="103">
        <v>-71</v>
      </c>
      <c r="D26" t="s">
        <v>513</v>
      </c>
      <c r="E26" s="37">
        <v>3</v>
      </c>
      <c r="F26" s="37">
        <v>14</v>
      </c>
      <c r="G26" s="105"/>
      <c r="H26" s="37">
        <v>6</v>
      </c>
      <c r="I26" s="105"/>
      <c r="J26" s="105"/>
      <c r="K26" s="105"/>
      <c r="L26" s="105"/>
      <c r="M26" s="105"/>
      <c r="N26" s="105"/>
      <c r="O26" s="105"/>
      <c r="P26" s="105"/>
      <c r="Q26" s="105"/>
      <c r="R26" s="105"/>
    </row>
    <row r="27" spans="2:18" ht="18" customHeight="1" x14ac:dyDescent="0.2">
      <c r="B27" s="37">
        <v>25</v>
      </c>
      <c r="C27" s="103">
        <v>-72</v>
      </c>
      <c r="D27" t="s">
        <v>282</v>
      </c>
      <c r="E27" s="37">
        <v>0</v>
      </c>
      <c r="F27" s="37">
        <v>34</v>
      </c>
      <c r="G27" s="105"/>
      <c r="H27" s="37">
        <v>0</v>
      </c>
      <c r="I27" s="105"/>
      <c r="J27" s="105"/>
      <c r="K27" s="105"/>
      <c r="L27" s="105"/>
      <c r="M27" s="105"/>
      <c r="N27" s="105"/>
      <c r="O27" s="105"/>
      <c r="P27" s="105"/>
      <c r="Q27" s="105"/>
      <c r="R27" s="105"/>
    </row>
    <row r="28" spans="2:18" ht="18" customHeight="1" x14ac:dyDescent="0.2">
      <c r="B28" s="37">
        <v>26</v>
      </c>
      <c r="C28" s="103">
        <v>-72</v>
      </c>
      <c r="D28" t="s">
        <v>452</v>
      </c>
      <c r="E28" s="37">
        <v>13</v>
      </c>
      <c r="F28" s="37">
        <v>1</v>
      </c>
      <c r="G28" s="105"/>
      <c r="H28" s="37">
        <v>45</v>
      </c>
      <c r="I28" s="105"/>
      <c r="J28" s="105"/>
      <c r="K28" s="105"/>
      <c r="L28" s="105"/>
      <c r="M28" s="105"/>
      <c r="N28" s="105"/>
      <c r="O28" s="105"/>
      <c r="P28" s="105"/>
      <c r="Q28" s="105"/>
      <c r="R28" s="105"/>
    </row>
    <row r="29" spans="2:18" ht="18" customHeight="1" x14ac:dyDescent="0.2">
      <c r="B29" s="37">
        <v>27</v>
      </c>
      <c r="C29" s="103">
        <v>-72</v>
      </c>
      <c r="D29" t="s">
        <v>451</v>
      </c>
      <c r="E29" s="37">
        <v>3</v>
      </c>
      <c r="F29" s="37">
        <v>14</v>
      </c>
      <c r="G29" s="105"/>
      <c r="H29" s="37">
        <v>20</v>
      </c>
      <c r="I29" s="105"/>
      <c r="J29" s="105"/>
      <c r="K29" s="105"/>
      <c r="L29" s="105"/>
      <c r="M29" s="105"/>
      <c r="N29" s="105"/>
      <c r="O29" s="105"/>
      <c r="P29" s="105"/>
      <c r="Q29" s="105"/>
      <c r="R29" s="105"/>
    </row>
    <row r="30" spans="2:18" ht="18" customHeight="1" x14ac:dyDescent="0.2">
      <c r="B30" s="37">
        <v>28</v>
      </c>
      <c r="C30" s="103">
        <v>-72</v>
      </c>
      <c r="D30" t="s">
        <v>472</v>
      </c>
      <c r="E30" s="37">
        <v>3</v>
      </c>
      <c r="F30" s="37">
        <v>14</v>
      </c>
      <c r="G30" s="105"/>
      <c r="H30" s="37">
        <v>10</v>
      </c>
      <c r="I30" s="105"/>
      <c r="J30" s="105"/>
      <c r="K30" s="105"/>
      <c r="L30" s="105"/>
      <c r="M30" s="105"/>
      <c r="N30" s="105"/>
      <c r="O30" s="105"/>
      <c r="P30" s="105"/>
      <c r="Q30" s="105"/>
      <c r="R30" s="105"/>
    </row>
    <row r="31" spans="2:18" ht="18" customHeight="1" x14ac:dyDescent="0.2">
      <c r="B31" s="37">
        <v>29</v>
      </c>
      <c r="C31" s="103">
        <v>-73</v>
      </c>
      <c r="D31" t="s">
        <v>288</v>
      </c>
      <c r="E31" s="37">
        <v>0</v>
      </c>
      <c r="F31" s="37">
        <v>34</v>
      </c>
      <c r="G31" s="105"/>
      <c r="H31" s="37">
        <v>0</v>
      </c>
      <c r="I31" s="105"/>
      <c r="J31" s="105"/>
      <c r="K31" s="105"/>
      <c r="L31" s="105"/>
      <c r="M31" s="105"/>
      <c r="N31" s="105"/>
      <c r="O31" s="105"/>
      <c r="P31" s="105"/>
      <c r="Q31" s="105"/>
      <c r="R31" s="105"/>
    </row>
    <row r="32" spans="2:18" ht="18" customHeight="1" x14ac:dyDescent="0.2">
      <c r="B32" s="37">
        <v>30</v>
      </c>
      <c r="C32" s="103">
        <v>-73</v>
      </c>
      <c r="D32" t="s">
        <v>455</v>
      </c>
      <c r="E32" s="37">
        <v>2</v>
      </c>
      <c r="F32" s="37">
        <v>22</v>
      </c>
      <c r="G32" s="105"/>
      <c r="H32" s="37">
        <v>26</v>
      </c>
      <c r="I32" s="105"/>
      <c r="J32" s="105"/>
      <c r="K32" s="105"/>
      <c r="L32" s="105"/>
      <c r="M32" s="105"/>
      <c r="N32" s="105"/>
      <c r="O32" s="105"/>
      <c r="P32" s="105"/>
      <c r="Q32" s="105"/>
      <c r="R32" s="105"/>
    </row>
    <row r="33" spans="2:18" ht="18" customHeight="1" x14ac:dyDescent="0.2">
      <c r="B33" s="37">
        <v>31</v>
      </c>
      <c r="C33" s="103">
        <v>-73</v>
      </c>
      <c r="D33" t="s">
        <v>457</v>
      </c>
      <c r="E33" s="37">
        <v>6</v>
      </c>
      <c r="F33" s="37">
        <v>10</v>
      </c>
      <c r="G33" s="105"/>
      <c r="H33" s="37">
        <v>20</v>
      </c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2:18" ht="18" customHeight="1" x14ac:dyDescent="0.2">
      <c r="B34" s="37">
        <v>32</v>
      </c>
      <c r="C34" s="103">
        <v>-73</v>
      </c>
      <c r="D34" t="s">
        <v>454</v>
      </c>
      <c r="E34" s="37">
        <v>5</v>
      </c>
      <c r="F34" s="37">
        <v>11</v>
      </c>
      <c r="G34" s="105"/>
      <c r="H34" s="37">
        <v>18</v>
      </c>
      <c r="I34" s="105"/>
      <c r="J34" s="105"/>
      <c r="K34" s="105"/>
      <c r="L34" s="105"/>
      <c r="M34" s="105"/>
      <c r="N34" s="105"/>
      <c r="O34" s="105"/>
      <c r="P34" s="105"/>
      <c r="Q34" s="105"/>
      <c r="R34" s="105"/>
    </row>
    <row r="35" spans="2:18" ht="18" customHeight="1" x14ac:dyDescent="0.2">
      <c r="B35" s="37">
        <v>33</v>
      </c>
      <c r="C35" s="103">
        <v>-73</v>
      </c>
      <c r="D35" t="s">
        <v>456</v>
      </c>
      <c r="E35" s="37">
        <v>13</v>
      </c>
      <c r="F35" s="37">
        <v>1</v>
      </c>
      <c r="G35" s="105"/>
      <c r="H35" s="37">
        <v>25</v>
      </c>
      <c r="I35" s="105"/>
      <c r="J35" s="105"/>
      <c r="K35" s="105"/>
      <c r="L35" s="105"/>
      <c r="M35" s="105"/>
      <c r="N35" s="105"/>
      <c r="O35" s="105"/>
      <c r="P35" s="105"/>
      <c r="Q35" s="105"/>
      <c r="R35" s="105"/>
    </row>
    <row r="36" spans="2:18" ht="18" customHeight="1" x14ac:dyDescent="0.2">
      <c r="B36" s="37">
        <v>34</v>
      </c>
      <c r="C36" s="103">
        <v>-73</v>
      </c>
      <c r="D36" t="s">
        <v>459</v>
      </c>
      <c r="E36" s="37">
        <v>3</v>
      </c>
      <c r="F36" s="37">
        <v>14</v>
      </c>
      <c r="G36" s="105"/>
      <c r="H36" s="37">
        <v>10</v>
      </c>
      <c r="I36" s="105"/>
      <c r="J36" s="105"/>
      <c r="K36" s="105"/>
      <c r="L36" s="105"/>
      <c r="M36" s="105"/>
      <c r="N36" s="105"/>
      <c r="O36" s="105"/>
      <c r="P36" s="105"/>
      <c r="Q36" s="105"/>
      <c r="R36" s="105"/>
    </row>
    <row r="37" spans="2:18" ht="18" customHeight="1" x14ac:dyDescent="0.2">
      <c r="B37" s="37">
        <v>35</v>
      </c>
      <c r="C37" s="103">
        <v>-73</v>
      </c>
      <c r="D37" t="s">
        <v>475</v>
      </c>
      <c r="E37" s="37">
        <v>4</v>
      </c>
      <c r="F37" s="37">
        <v>12</v>
      </c>
      <c r="G37" s="105"/>
      <c r="H37" s="37">
        <v>10</v>
      </c>
      <c r="I37" s="105"/>
      <c r="J37" s="105"/>
      <c r="K37" s="105"/>
      <c r="L37" s="105"/>
      <c r="M37" s="105"/>
      <c r="N37" s="105"/>
      <c r="O37" s="105"/>
      <c r="P37" s="105"/>
      <c r="Q37" s="105"/>
      <c r="R37" s="105"/>
    </row>
    <row r="38" spans="2:18" ht="18" customHeight="1" x14ac:dyDescent="0.2">
      <c r="B38" s="37">
        <v>36</v>
      </c>
      <c r="C38" s="103">
        <v>-73</v>
      </c>
      <c r="D38" t="s">
        <v>458</v>
      </c>
      <c r="E38" s="37">
        <v>1</v>
      </c>
      <c r="F38" s="37">
        <v>29</v>
      </c>
      <c r="G38" s="105"/>
      <c r="H38" s="37">
        <v>5</v>
      </c>
      <c r="I38" s="105"/>
      <c r="J38" s="105"/>
      <c r="K38" s="105"/>
      <c r="L38" s="105"/>
      <c r="M38" s="105"/>
      <c r="N38" s="105"/>
      <c r="O38" s="105"/>
      <c r="P38" s="105"/>
      <c r="Q38" s="105"/>
      <c r="R38" s="105"/>
    </row>
    <row r="39" spans="2:18" ht="18" customHeight="1" x14ac:dyDescent="0.2">
      <c r="B39" s="37">
        <v>37</v>
      </c>
      <c r="C39" s="103">
        <v>-73</v>
      </c>
      <c r="D39" t="s">
        <v>474</v>
      </c>
      <c r="E39" s="37">
        <v>3</v>
      </c>
      <c r="F39" s="37">
        <v>14</v>
      </c>
      <c r="G39" s="105"/>
      <c r="H39" s="37">
        <v>13</v>
      </c>
      <c r="I39" s="105"/>
      <c r="J39" s="105"/>
      <c r="K39" s="105"/>
      <c r="L39" s="105"/>
      <c r="M39" s="105"/>
      <c r="N39" s="105"/>
      <c r="O39" s="105"/>
      <c r="P39" s="105"/>
      <c r="Q39" s="105"/>
      <c r="R39" s="105"/>
    </row>
    <row r="40" spans="2:18" ht="18" customHeight="1" x14ac:dyDescent="0.2">
      <c r="B40" s="37">
        <v>38</v>
      </c>
      <c r="C40" s="103">
        <v>-74</v>
      </c>
      <c r="D40" t="s">
        <v>602</v>
      </c>
      <c r="E40" s="37">
        <v>3</v>
      </c>
      <c r="F40" s="37">
        <v>14</v>
      </c>
      <c r="G40" s="105"/>
      <c r="H40" s="37">
        <v>3</v>
      </c>
      <c r="I40" s="105"/>
      <c r="J40" s="105"/>
      <c r="K40" s="105"/>
      <c r="L40" s="105"/>
      <c r="M40" s="105"/>
      <c r="N40" s="105"/>
      <c r="O40" s="105"/>
      <c r="P40" s="105"/>
      <c r="Q40" s="105"/>
      <c r="R40" s="105"/>
    </row>
    <row r="41" spans="2:18" ht="18" customHeight="1" x14ac:dyDescent="0.2">
      <c r="B41" s="37">
        <v>39</v>
      </c>
      <c r="C41" s="103">
        <v>-74</v>
      </c>
      <c r="D41" t="s">
        <v>561</v>
      </c>
      <c r="E41" s="37">
        <v>0</v>
      </c>
      <c r="F41" s="37">
        <v>34</v>
      </c>
      <c r="G41" s="105"/>
      <c r="H41" s="37">
        <v>0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</row>
    <row r="42" spans="2:18" ht="18" customHeight="1" x14ac:dyDescent="0.2">
      <c r="B42" s="37">
        <v>40</v>
      </c>
      <c r="C42" s="103">
        <v>-75</v>
      </c>
      <c r="D42" t="s">
        <v>547</v>
      </c>
      <c r="E42" s="37">
        <v>0</v>
      </c>
      <c r="F42" s="37">
        <v>34</v>
      </c>
      <c r="G42" s="105"/>
      <c r="H42" s="37">
        <v>0</v>
      </c>
      <c r="I42" s="105"/>
      <c r="J42" s="105"/>
      <c r="K42" s="105"/>
      <c r="L42" s="105"/>
      <c r="M42" s="105"/>
      <c r="N42" s="105"/>
      <c r="O42" s="105"/>
      <c r="P42" s="105"/>
      <c r="Q42" s="105"/>
      <c r="R42" s="105"/>
    </row>
    <row r="43" spans="2:18" ht="18" customHeight="1" x14ac:dyDescent="0.2">
      <c r="B43" s="37">
        <v>41</v>
      </c>
      <c r="C43" s="103">
        <v>-75</v>
      </c>
      <c r="D43" t="s">
        <v>521</v>
      </c>
      <c r="E43" s="37">
        <v>2</v>
      </c>
      <c r="F43" s="37">
        <v>22</v>
      </c>
      <c r="H43" s="37">
        <v>9</v>
      </c>
      <c r="K43" s="105"/>
      <c r="L43" s="105"/>
    </row>
    <row r="44" spans="2:18" ht="18" customHeight="1" x14ac:dyDescent="0.2">
      <c r="B44" s="37">
        <v>42</v>
      </c>
      <c r="C44" s="103">
        <v>-75</v>
      </c>
      <c r="D44" t="s">
        <v>548</v>
      </c>
      <c r="E44" s="37">
        <v>3</v>
      </c>
      <c r="F44" s="37">
        <v>14</v>
      </c>
      <c r="H44" s="37">
        <v>8</v>
      </c>
      <c r="K44" s="105"/>
      <c r="L44" s="105"/>
    </row>
    <row r="45" spans="2:18" ht="18" customHeight="1" x14ac:dyDescent="0.2">
      <c r="B45" s="37">
        <v>43</v>
      </c>
      <c r="C45" s="103">
        <v>-75</v>
      </c>
      <c r="D45" t="s">
        <v>550</v>
      </c>
      <c r="E45" s="37">
        <v>0</v>
      </c>
      <c r="F45" s="37">
        <v>34</v>
      </c>
      <c r="H45" s="37">
        <v>4</v>
      </c>
      <c r="K45" s="105"/>
      <c r="L45" s="105"/>
    </row>
    <row r="46" spans="2:18" ht="18" customHeight="1" x14ac:dyDescent="0.2">
      <c r="B46" s="37">
        <v>44</v>
      </c>
      <c r="C46" s="103">
        <v>-75</v>
      </c>
      <c r="D46" t="s">
        <v>552</v>
      </c>
      <c r="E46" s="37">
        <v>0</v>
      </c>
      <c r="F46" s="37">
        <v>34</v>
      </c>
      <c r="H46" s="37">
        <v>1</v>
      </c>
      <c r="K46" s="105"/>
      <c r="L46" s="105"/>
    </row>
    <row r="47" spans="2:18" ht="18" customHeight="1" x14ac:dyDescent="0.2">
      <c r="B47" s="37">
        <v>45</v>
      </c>
      <c r="C47" s="103">
        <v>-75</v>
      </c>
      <c r="D47" t="s">
        <v>554</v>
      </c>
      <c r="E47" s="37">
        <v>1</v>
      </c>
      <c r="F47" s="37">
        <v>29</v>
      </c>
      <c r="H47" s="37">
        <v>1</v>
      </c>
      <c r="K47" s="105"/>
      <c r="L47" s="105"/>
    </row>
    <row r="48" spans="2:18" ht="18" customHeight="1" x14ac:dyDescent="0.2">
      <c r="B48" s="37">
        <v>46</v>
      </c>
      <c r="C48" s="103">
        <v>-75</v>
      </c>
      <c r="D48" t="s">
        <v>556</v>
      </c>
      <c r="E48" s="37">
        <v>0</v>
      </c>
      <c r="F48" s="37">
        <v>34</v>
      </c>
      <c r="H48" s="37">
        <v>0</v>
      </c>
      <c r="K48" s="105"/>
      <c r="L48" s="105"/>
    </row>
    <row r="49" spans="2:12" ht="18" customHeight="1" x14ac:dyDescent="0.2">
      <c r="B49" s="37">
        <v>47</v>
      </c>
      <c r="C49" s="103">
        <v>-75</v>
      </c>
      <c r="D49" t="s">
        <v>558</v>
      </c>
      <c r="E49" s="37">
        <v>0</v>
      </c>
      <c r="F49" s="37">
        <v>34</v>
      </c>
      <c r="H49" s="37">
        <v>0</v>
      </c>
      <c r="K49" s="105"/>
      <c r="L49" s="105"/>
    </row>
    <row r="50" spans="2:12" ht="18" customHeight="1" x14ac:dyDescent="0.2">
      <c r="B50" s="37">
        <v>48</v>
      </c>
      <c r="C50" s="103"/>
      <c r="E50" s="37"/>
      <c r="F50" s="37"/>
      <c r="H50" s="37"/>
      <c r="K50" s="105"/>
      <c r="L50" s="105"/>
    </row>
    <row r="51" spans="2:12" ht="18" customHeight="1" x14ac:dyDescent="0.2">
      <c r="B51" s="37">
        <v>49</v>
      </c>
      <c r="C51" s="103"/>
      <c r="E51" s="37"/>
      <c r="F51" s="37"/>
      <c r="H51" s="37"/>
      <c r="K51" s="105"/>
      <c r="L51" s="105"/>
    </row>
    <row r="52" spans="2:12" ht="18" customHeight="1" x14ac:dyDescent="0.2">
      <c r="B52" s="37">
        <v>50</v>
      </c>
      <c r="C52" s="103"/>
      <c r="E52" s="37"/>
      <c r="F52" s="37"/>
      <c r="H52" s="37"/>
      <c r="K52" s="105"/>
      <c r="L52" s="105"/>
    </row>
    <row r="53" spans="2:12" ht="18" customHeight="1" x14ac:dyDescent="0.2">
      <c r="B53" s="37">
        <v>51</v>
      </c>
      <c r="C53" s="103"/>
      <c r="E53" s="37"/>
      <c r="F53" s="37"/>
      <c r="H53" s="37"/>
      <c r="K53" s="105"/>
      <c r="L53" s="105"/>
    </row>
    <row r="54" spans="2:12" ht="18" customHeight="1" x14ac:dyDescent="0.2">
      <c r="B54" s="37">
        <v>52</v>
      </c>
      <c r="C54" s="103"/>
      <c r="E54" s="37"/>
      <c r="F54" s="37"/>
      <c r="H54" s="37"/>
      <c r="K54" s="105"/>
      <c r="L54" s="105"/>
    </row>
    <row r="55" spans="2:12" ht="18" customHeight="1" x14ac:dyDescent="0.2">
      <c r="B55" s="37">
        <v>53</v>
      </c>
      <c r="C55" s="103"/>
      <c r="E55" s="37"/>
      <c r="F55" s="37"/>
      <c r="H55" s="37"/>
      <c r="K55" s="105"/>
      <c r="L55" s="105"/>
    </row>
    <row r="56" spans="2:12" ht="18" customHeight="1" x14ac:dyDescent="0.2">
      <c r="B56" s="37">
        <v>54</v>
      </c>
      <c r="C56" s="103"/>
      <c r="E56" s="37"/>
      <c r="F56" s="37"/>
      <c r="H56" s="37"/>
      <c r="K56" s="105"/>
      <c r="L56" s="105"/>
    </row>
    <row r="57" spans="2:12" ht="18" customHeight="1" x14ac:dyDescent="0.2">
      <c r="B57" s="37">
        <v>55</v>
      </c>
      <c r="C57" s="103"/>
      <c r="E57" s="37"/>
      <c r="F57" s="37"/>
      <c r="H57" s="37"/>
      <c r="K57" s="105"/>
      <c r="L57" s="105"/>
    </row>
    <row r="58" spans="2:12" ht="18" customHeight="1" x14ac:dyDescent="0.2">
      <c r="B58" s="37">
        <v>56</v>
      </c>
      <c r="C58" s="103"/>
      <c r="E58" s="37"/>
      <c r="F58" s="37"/>
      <c r="H58" s="37"/>
      <c r="K58" s="105"/>
      <c r="L58" s="105"/>
    </row>
    <row r="59" spans="2:12" ht="18" customHeight="1" x14ac:dyDescent="0.2">
      <c r="B59" s="37">
        <v>57</v>
      </c>
      <c r="C59" s="103"/>
      <c r="E59" s="37"/>
      <c r="F59" s="37"/>
      <c r="H59" s="37"/>
      <c r="K59" s="105"/>
      <c r="L59" s="105"/>
    </row>
    <row r="60" spans="2:12" ht="18" customHeight="1" x14ac:dyDescent="0.2">
      <c r="B60" s="37">
        <v>58</v>
      </c>
      <c r="C60" s="103"/>
      <c r="E60" s="37"/>
      <c r="F60" s="37"/>
      <c r="H60" s="37"/>
      <c r="K60" s="105"/>
      <c r="L60" s="105"/>
    </row>
    <row r="61" spans="2:12" ht="18" customHeight="1" x14ac:dyDescent="0.2">
      <c r="B61" s="37">
        <v>59</v>
      </c>
      <c r="C61" s="103"/>
      <c r="E61" s="37"/>
      <c r="F61" s="37"/>
      <c r="H61" s="37"/>
      <c r="K61" s="105"/>
      <c r="L61" s="105"/>
    </row>
    <row r="62" spans="2:12" ht="18" customHeight="1" x14ac:dyDescent="0.2">
      <c r="B62" s="37">
        <v>60</v>
      </c>
      <c r="C62" s="103"/>
      <c r="E62" s="37"/>
      <c r="F62" s="37"/>
      <c r="H62" s="37"/>
      <c r="K62" s="105"/>
      <c r="L62" s="105"/>
    </row>
    <row r="63" spans="2:12" ht="18" customHeight="1" x14ac:dyDescent="0.2">
      <c r="B63" s="37">
        <v>61</v>
      </c>
      <c r="C63" s="103"/>
      <c r="E63" s="105"/>
      <c r="F63" s="37"/>
      <c r="H63" s="37"/>
      <c r="K63" s="105"/>
      <c r="L63" s="105"/>
    </row>
    <row r="64" spans="2:12" ht="18" customHeight="1" x14ac:dyDescent="0.2">
      <c r="B64" s="37">
        <v>62</v>
      </c>
      <c r="C64" s="103"/>
      <c r="E64" s="105"/>
      <c r="F64" s="37"/>
      <c r="H64" s="37"/>
      <c r="K64" s="105"/>
      <c r="L64" s="105"/>
    </row>
    <row r="65" spans="2:12" ht="18" customHeight="1" x14ac:dyDescent="0.2">
      <c r="B65" s="37">
        <v>63</v>
      </c>
      <c r="C65" s="103"/>
      <c r="E65" s="105"/>
      <c r="F65" s="37"/>
      <c r="H65" s="37"/>
      <c r="K65" s="105"/>
      <c r="L65" s="105"/>
    </row>
  </sheetData>
  <sortState xmlns:xlrd2="http://schemas.microsoft.com/office/spreadsheetml/2017/richdata2" ref="B3:R17">
    <sortCondition ref="B3:B17"/>
  </sortState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R75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5.6640625" customWidth="1"/>
    <col min="34" max="34" width="4.6640625" customWidth="1"/>
    <col min="35" max="35" width="5.6640625" customWidth="1"/>
    <col min="36" max="37" width="4.6640625" customWidth="1"/>
    <col min="38" max="38" width="1.6640625" customWidth="1"/>
    <col min="39" max="39" width="4.6640625" customWidth="1"/>
    <col min="40" max="40" width="5.6640625" customWidth="1"/>
    <col min="41" max="41" width="4.6640625" customWidth="1"/>
    <col min="42" max="42" width="5.6640625" customWidth="1"/>
    <col min="43" max="44" width="4.6640625" customWidth="1"/>
    <col min="45" max="45" width="1.6640625" customWidth="1"/>
  </cols>
  <sheetData>
    <row r="1" spans="2:44" ht="9.9" customHeight="1" x14ac:dyDescent="0.2"/>
    <row r="2" spans="2:44" ht="18" customHeight="1" x14ac:dyDescent="0.2">
      <c r="B2" t="s">
        <v>0</v>
      </c>
    </row>
    <row r="4" spans="2:44" ht="18" customHeight="1" x14ac:dyDescent="0.2">
      <c r="B4" s="23" t="s">
        <v>6</v>
      </c>
      <c r="C4" s="38">
        <v>89</v>
      </c>
      <c r="D4" t="s">
        <v>12</v>
      </c>
      <c r="E4" t="s">
        <v>13</v>
      </c>
      <c r="G4" t="s">
        <v>364</v>
      </c>
    </row>
    <row r="6" spans="2:44" ht="18" customHeight="1" x14ac:dyDescent="0.2">
      <c r="B6" s="7" t="s">
        <v>11</v>
      </c>
      <c r="C6" s="5"/>
      <c r="D6" s="5"/>
      <c r="E6" s="5"/>
      <c r="F6" s="5"/>
      <c r="G6" s="104" t="s">
        <v>362</v>
      </c>
      <c r="H6" s="8" t="s">
        <v>9</v>
      </c>
      <c r="I6" s="5" t="s">
        <v>373</v>
      </c>
      <c r="J6" s="5"/>
      <c r="K6" s="5"/>
      <c r="L6" s="5"/>
      <c r="M6" s="5"/>
      <c r="N6" s="9"/>
      <c r="P6" s="7" t="s">
        <v>43</v>
      </c>
      <c r="Q6" s="5"/>
      <c r="R6" s="5"/>
      <c r="S6" s="5"/>
      <c r="T6" s="5"/>
      <c r="U6" s="104" t="s">
        <v>362</v>
      </c>
      <c r="V6" s="8" t="s">
        <v>9</v>
      </c>
      <c r="W6" s="5" t="s">
        <v>373</v>
      </c>
      <c r="X6" s="5"/>
      <c r="Y6" s="5"/>
      <c r="Z6" s="5"/>
      <c r="AA6" s="5"/>
      <c r="AB6" s="9"/>
    </row>
    <row r="7" spans="2:44" ht="18" customHeight="1" x14ac:dyDescent="0.2">
      <c r="B7" s="12"/>
      <c r="C7" s="13"/>
      <c r="D7" s="13"/>
      <c r="E7" s="14"/>
      <c r="F7" s="137">
        <f>SUM(G7:G8)</f>
        <v>20</v>
      </c>
      <c r="G7" s="21">
        <f>SUM(E10:E30)</f>
        <v>8</v>
      </c>
      <c r="H7" s="19" t="s">
        <v>8</v>
      </c>
      <c r="I7" s="21">
        <f>SUM(L10:L30)</f>
        <v>13</v>
      </c>
      <c r="J7" s="137">
        <f>SUM(I7:I8)</f>
        <v>26</v>
      </c>
      <c r="K7" s="16"/>
      <c r="L7" s="13"/>
      <c r="M7" s="13"/>
      <c r="N7" s="17"/>
      <c r="P7" s="12"/>
      <c r="Q7" s="13"/>
      <c r="R7" s="13"/>
      <c r="S7" s="14"/>
      <c r="T7" s="137">
        <f>SUM(U7:U8)</f>
        <v>25</v>
      </c>
      <c r="U7" s="21">
        <f>SUM(S10:S30)</f>
        <v>13</v>
      </c>
      <c r="V7" s="19" t="s">
        <v>8</v>
      </c>
      <c r="W7" s="21">
        <f>SUM(Z10:Z30)</f>
        <v>6</v>
      </c>
      <c r="X7" s="137">
        <f>SUM(W7:W8)</f>
        <v>17</v>
      </c>
      <c r="Y7" s="16"/>
      <c r="Z7" s="13"/>
      <c r="AA7" s="13"/>
      <c r="AB7" s="17"/>
    </row>
    <row r="8" spans="2:44" ht="18" customHeight="1" x14ac:dyDescent="0.2">
      <c r="B8" s="1"/>
      <c r="C8" s="2"/>
      <c r="D8" s="2"/>
      <c r="E8" s="15"/>
      <c r="F8" s="138"/>
      <c r="G8" s="22">
        <f>SUM(F10:F30)</f>
        <v>12</v>
      </c>
      <c r="H8" s="20" t="s">
        <v>8</v>
      </c>
      <c r="I8" s="22">
        <f>SUM(M10:M30)</f>
        <v>13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SUM(T10:T30)</f>
        <v>12</v>
      </c>
      <c r="V8" s="20" t="s">
        <v>8</v>
      </c>
      <c r="W8" s="22">
        <f>SUM(AA10:AA30)</f>
        <v>11</v>
      </c>
      <c r="X8" s="138"/>
      <c r="Y8" s="18"/>
      <c r="Z8" s="2"/>
      <c r="AA8" s="2"/>
      <c r="AB8" s="3"/>
      <c r="AE8" s="72"/>
      <c r="AF8" s="73"/>
      <c r="AG8" s="7"/>
      <c r="AH8" s="8" t="s">
        <v>133</v>
      </c>
      <c r="AI8" s="9"/>
      <c r="AJ8" s="135" t="s">
        <v>134</v>
      </c>
      <c r="AK8" s="136"/>
      <c r="AM8" s="82"/>
      <c r="AN8" s="7"/>
      <c r="AO8" s="8" t="s">
        <v>133</v>
      </c>
      <c r="AP8" s="9"/>
      <c r="AQ8" s="135" t="s">
        <v>134</v>
      </c>
      <c r="AR8" s="136"/>
    </row>
    <row r="9" spans="2:44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75" t="s">
        <v>26</v>
      </c>
      <c r="AG9" s="76" t="s">
        <v>67</v>
      </c>
      <c r="AH9" s="77" t="s">
        <v>68</v>
      </c>
      <c r="AI9" s="78" t="s">
        <v>69</v>
      </c>
      <c r="AJ9" s="79" t="s">
        <v>135</v>
      </c>
      <c r="AK9" s="80" t="s">
        <v>136</v>
      </c>
      <c r="AM9" s="83" t="s">
        <v>137</v>
      </c>
      <c r="AN9" s="76" t="s">
        <v>67</v>
      </c>
      <c r="AO9" s="77" t="s">
        <v>68</v>
      </c>
      <c r="AP9" s="78" t="s">
        <v>69</v>
      </c>
      <c r="AQ9" s="79" t="s">
        <v>135</v>
      </c>
      <c r="AR9" s="80" t="s">
        <v>136</v>
      </c>
    </row>
    <row r="10" spans="2:44" ht="18" customHeight="1" x14ac:dyDescent="0.2">
      <c r="B10" s="24">
        <v>-48</v>
      </c>
      <c r="C10" s="6" t="s">
        <v>350</v>
      </c>
      <c r="D10" s="4"/>
      <c r="E10" s="32"/>
      <c r="F10" s="32"/>
      <c r="G10" s="33">
        <f>SUM(E10:F10)</f>
        <v>0</v>
      </c>
      <c r="H10" s="39" t="s">
        <v>1</v>
      </c>
      <c r="I10" s="24">
        <v>-67</v>
      </c>
      <c r="J10" s="6" t="s">
        <v>356</v>
      </c>
      <c r="K10" s="4"/>
      <c r="L10" s="32"/>
      <c r="M10" s="32"/>
      <c r="N10" s="33">
        <f t="shared" ref="N10:N30" si="0">SUM(L10:M10)</f>
        <v>0</v>
      </c>
      <c r="P10" s="24">
        <v>-48</v>
      </c>
      <c r="Q10" s="6" t="s">
        <v>350</v>
      </c>
      <c r="R10" s="4"/>
      <c r="S10" s="32"/>
      <c r="T10" s="32"/>
      <c r="U10" s="33">
        <f>SUM(S10:T10)</f>
        <v>0</v>
      </c>
      <c r="V10" s="39" t="s">
        <v>1</v>
      </c>
      <c r="W10" s="24">
        <v>-67</v>
      </c>
      <c r="X10" s="6" t="s">
        <v>372</v>
      </c>
      <c r="Y10" s="4"/>
      <c r="Z10" s="32"/>
      <c r="AA10" s="32"/>
      <c r="AB10" s="33">
        <f t="shared" ref="AB10:AB30" si="1">SUM(Z10:AA10)</f>
        <v>0</v>
      </c>
      <c r="AE10" s="24">
        <v>-20</v>
      </c>
      <c r="AF10" s="55" t="s">
        <v>16</v>
      </c>
      <c r="AG10" s="56">
        <v>155</v>
      </c>
      <c r="AH10" s="32">
        <v>1</v>
      </c>
      <c r="AI10" s="33">
        <f t="shared" ref="AI10:AI55" si="2">AG10+AH10</f>
        <v>156</v>
      </c>
      <c r="AJ10" s="87">
        <v>16</v>
      </c>
      <c r="AK10" s="92">
        <v>11</v>
      </c>
      <c r="AM10" s="71">
        <v>20</v>
      </c>
      <c r="AN10" s="81">
        <v>464</v>
      </c>
      <c r="AO10" s="85">
        <v>1</v>
      </c>
      <c r="AP10" s="90">
        <f t="shared" ref="AP10:AP24" si="3">AN10+AO10</f>
        <v>465</v>
      </c>
      <c r="AQ10" s="81">
        <v>9</v>
      </c>
      <c r="AR10" s="90">
        <v>4</v>
      </c>
    </row>
    <row r="11" spans="2:44" ht="18" customHeight="1" x14ac:dyDescent="0.2">
      <c r="B11" s="24">
        <v>-58</v>
      </c>
      <c r="C11" s="6" t="s">
        <v>117</v>
      </c>
      <c r="D11" s="4"/>
      <c r="E11" s="32"/>
      <c r="F11" s="32">
        <v>1</v>
      </c>
      <c r="G11" s="33">
        <f>SUM(E11:F11)</f>
        <v>1</v>
      </c>
      <c r="H11" s="101"/>
      <c r="I11" s="24">
        <v>-68</v>
      </c>
      <c r="J11" s="6" t="s">
        <v>358</v>
      </c>
      <c r="K11" s="4"/>
      <c r="L11" s="32"/>
      <c r="M11" s="32"/>
      <c r="N11" s="33">
        <f>SUM(L11:M11)</f>
        <v>0</v>
      </c>
      <c r="P11" s="24">
        <v>-58</v>
      </c>
      <c r="Q11" s="6" t="s">
        <v>117</v>
      </c>
      <c r="R11" s="4"/>
      <c r="S11" s="32"/>
      <c r="T11" s="32"/>
      <c r="U11" s="33">
        <f>SUM(S11:T11)</f>
        <v>0</v>
      </c>
      <c r="V11" s="101"/>
      <c r="W11" s="24">
        <v>-68</v>
      </c>
      <c r="X11" s="6" t="s">
        <v>358</v>
      </c>
      <c r="Y11" s="4"/>
      <c r="Z11" s="32"/>
      <c r="AA11" s="32"/>
      <c r="AB11" s="33">
        <f>SUM(Z11:AA11)</f>
        <v>0</v>
      </c>
      <c r="AE11" s="24">
        <v>-48</v>
      </c>
      <c r="AF11" s="55" t="s">
        <v>350</v>
      </c>
      <c r="AG11" s="56">
        <v>1</v>
      </c>
      <c r="AH11" s="32">
        <v>0</v>
      </c>
      <c r="AI11" s="33">
        <f t="shared" ref="AI11:AI20" si="4">AG11+AH11</f>
        <v>1</v>
      </c>
      <c r="AJ11" s="87">
        <v>20</v>
      </c>
      <c r="AK11" s="92"/>
      <c r="AM11" s="70">
        <v>48</v>
      </c>
      <c r="AN11" s="56">
        <v>620</v>
      </c>
      <c r="AO11" s="32">
        <v>0</v>
      </c>
      <c r="AP11" s="33">
        <f t="shared" ref="AP11:AP18" si="5">AN11+AO11</f>
        <v>620</v>
      </c>
      <c r="AQ11" s="56">
        <v>10</v>
      </c>
      <c r="AR11" s="33">
        <v>2</v>
      </c>
    </row>
    <row r="12" spans="2:44" ht="18" customHeight="1" x14ac:dyDescent="0.2">
      <c r="B12" s="24">
        <v>-66</v>
      </c>
      <c r="C12" s="6" t="s">
        <v>309</v>
      </c>
      <c r="D12" s="4"/>
      <c r="E12" s="32"/>
      <c r="F12" s="32"/>
      <c r="G12" s="33">
        <f t="shared" ref="G12:G30" si="6">SUM(E12:F12)</f>
        <v>0</v>
      </c>
      <c r="H12" s="101"/>
      <c r="I12" s="24"/>
      <c r="J12" s="6"/>
      <c r="K12" s="4"/>
      <c r="L12" s="32"/>
      <c r="M12" s="32"/>
      <c r="N12" s="33">
        <f t="shared" ref="N12:N25" si="7">SUM(L12:M12)</f>
        <v>0</v>
      </c>
      <c r="P12" s="24">
        <v>-64</v>
      </c>
      <c r="Q12" s="6" t="s">
        <v>228</v>
      </c>
      <c r="R12" s="4"/>
      <c r="S12" s="32"/>
      <c r="T12" s="32"/>
      <c r="U12" s="33">
        <f t="shared" ref="U12:U30" si="8">SUM(S12:T12)</f>
        <v>0</v>
      </c>
      <c r="V12" s="101"/>
      <c r="W12" s="24"/>
      <c r="X12" s="6"/>
      <c r="Y12" s="4"/>
      <c r="Z12" s="32"/>
      <c r="AA12" s="32"/>
      <c r="AB12" s="33">
        <f t="shared" si="1"/>
        <v>0</v>
      </c>
      <c r="AE12" s="24">
        <v>-58</v>
      </c>
      <c r="AF12" s="6" t="s">
        <v>117</v>
      </c>
      <c r="AG12" s="56">
        <v>6</v>
      </c>
      <c r="AH12" s="32">
        <v>1</v>
      </c>
      <c r="AI12" s="33">
        <f t="shared" si="4"/>
        <v>7</v>
      </c>
      <c r="AJ12" s="87">
        <v>16</v>
      </c>
      <c r="AK12" s="92"/>
      <c r="AM12" s="70">
        <v>58</v>
      </c>
      <c r="AN12" s="56">
        <v>353</v>
      </c>
      <c r="AO12" s="32">
        <v>4</v>
      </c>
      <c r="AP12" s="33">
        <f t="shared" si="5"/>
        <v>357</v>
      </c>
      <c r="AQ12" s="56">
        <v>8</v>
      </c>
      <c r="AR12" s="33">
        <v>11</v>
      </c>
    </row>
    <row r="13" spans="2:44" ht="18" customHeight="1" x14ac:dyDescent="0.2">
      <c r="B13" s="24"/>
      <c r="C13" s="6"/>
      <c r="D13" s="4"/>
      <c r="E13" s="32"/>
      <c r="F13" s="32"/>
      <c r="G13" s="33">
        <f t="shared" si="6"/>
        <v>0</v>
      </c>
      <c r="H13" s="40"/>
      <c r="I13" s="24"/>
      <c r="J13" s="6"/>
      <c r="K13" s="4"/>
      <c r="L13" s="32"/>
      <c r="M13" s="32"/>
      <c r="N13" s="33">
        <f t="shared" si="7"/>
        <v>0</v>
      </c>
      <c r="P13" s="24">
        <v>-66</v>
      </c>
      <c r="Q13" s="6" t="s">
        <v>309</v>
      </c>
      <c r="R13" s="4"/>
      <c r="S13" s="32"/>
      <c r="T13" s="32"/>
      <c r="U13" s="33">
        <f t="shared" si="8"/>
        <v>0</v>
      </c>
      <c r="V13" s="40"/>
      <c r="W13" s="24"/>
      <c r="X13" s="6"/>
      <c r="Y13" s="4"/>
      <c r="Z13" s="32"/>
      <c r="AA13" s="32"/>
      <c r="AB13" s="33">
        <f t="shared" si="1"/>
        <v>0</v>
      </c>
      <c r="AE13" s="24">
        <v>-58</v>
      </c>
      <c r="AF13" s="6" t="s">
        <v>167</v>
      </c>
      <c r="AG13" s="56">
        <v>101</v>
      </c>
      <c r="AH13" s="32">
        <v>3</v>
      </c>
      <c r="AI13" s="33">
        <f t="shared" si="4"/>
        <v>104</v>
      </c>
      <c r="AJ13" s="87">
        <v>13</v>
      </c>
      <c r="AK13" s="92">
        <v>22</v>
      </c>
      <c r="AM13" s="70">
        <v>63</v>
      </c>
      <c r="AN13" s="56">
        <v>342</v>
      </c>
      <c r="AO13" s="32">
        <v>10</v>
      </c>
      <c r="AP13" s="33">
        <f t="shared" si="5"/>
        <v>352</v>
      </c>
      <c r="AQ13" s="56">
        <v>6</v>
      </c>
      <c r="AR13" s="33">
        <v>12</v>
      </c>
    </row>
    <row r="14" spans="2:44" ht="18" customHeight="1" x14ac:dyDescent="0.2">
      <c r="B14" s="24">
        <v>-20</v>
      </c>
      <c r="C14" s="6" t="s">
        <v>16</v>
      </c>
      <c r="D14" s="4"/>
      <c r="E14" s="32"/>
      <c r="F14" s="32"/>
      <c r="G14" s="33">
        <f t="shared" si="6"/>
        <v>0</v>
      </c>
      <c r="H14" s="39" t="s">
        <v>294</v>
      </c>
      <c r="I14" s="24">
        <v>-67</v>
      </c>
      <c r="J14" s="6" t="s">
        <v>290</v>
      </c>
      <c r="K14" s="4"/>
      <c r="L14" s="32"/>
      <c r="M14" s="32"/>
      <c r="N14" s="33">
        <f t="shared" si="7"/>
        <v>0</v>
      </c>
      <c r="P14" s="24">
        <v>-20</v>
      </c>
      <c r="Q14" s="6" t="s">
        <v>16</v>
      </c>
      <c r="R14" s="4"/>
      <c r="S14" s="32">
        <v>1</v>
      </c>
      <c r="T14" s="32"/>
      <c r="U14" s="33">
        <f t="shared" si="8"/>
        <v>1</v>
      </c>
      <c r="V14" s="39" t="s">
        <v>294</v>
      </c>
      <c r="W14" s="24">
        <v>-67</v>
      </c>
      <c r="X14" s="6" t="s">
        <v>357</v>
      </c>
      <c r="Y14" s="4"/>
      <c r="Z14" s="32">
        <v>2</v>
      </c>
      <c r="AA14" s="32">
        <v>1</v>
      </c>
      <c r="AB14" s="33">
        <f t="shared" si="1"/>
        <v>3</v>
      </c>
      <c r="AE14" s="24">
        <v>-63</v>
      </c>
      <c r="AF14" s="55" t="s">
        <v>345</v>
      </c>
      <c r="AG14" s="56">
        <v>69</v>
      </c>
      <c r="AH14" s="32">
        <v>10</v>
      </c>
      <c r="AI14" s="33">
        <f t="shared" si="4"/>
        <v>79</v>
      </c>
      <c r="AJ14" s="87">
        <v>2</v>
      </c>
      <c r="AK14" s="92">
        <v>39</v>
      </c>
      <c r="AM14" s="70">
        <v>64</v>
      </c>
      <c r="AN14" s="56">
        <v>102</v>
      </c>
      <c r="AO14" s="32">
        <v>5</v>
      </c>
      <c r="AP14" s="33">
        <f t="shared" si="5"/>
        <v>107</v>
      </c>
      <c r="AQ14" s="56">
        <v>7</v>
      </c>
      <c r="AR14" s="33">
        <v>30</v>
      </c>
    </row>
    <row r="15" spans="2:44" ht="18" customHeight="1" x14ac:dyDescent="0.2">
      <c r="B15" s="24">
        <v>-58</v>
      </c>
      <c r="C15" s="6" t="s">
        <v>352</v>
      </c>
      <c r="D15" s="4"/>
      <c r="E15" s="32">
        <v>1</v>
      </c>
      <c r="F15" s="32">
        <v>2</v>
      </c>
      <c r="G15" s="33">
        <f t="shared" si="6"/>
        <v>3</v>
      </c>
      <c r="H15" s="41"/>
      <c r="I15" s="24">
        <v>-67</v>
      </c>
      <c r="J15" s="6" t="s">
        <v>357</v>
      </c>
      <c r="K15" s="4"/>
      <c r="L15" s="32">
        <v>2</v>
      </c>
      <c r="M15" s="32">
        <v>3</v>
      </c>
      <c r="N15" s="33">
        <f t="shared" si="7"/>
        <v>5</v>
      </c>
      <c r="P15" s="24">
        <v>-58</v>
      </c>
      <c r="Q15" s="6" t="s">
        <v>352</v>
      </c>
      <c r="R15" s="4"/>
      <c r="S15" s="32"/>
      <c r="T15" s="32"/>
      <c r="U15" s="33">
        <f t="shared" si="8"/>
        <v>0</v>
      </c>
      <c r="V15" s="41"/>
      <c r="W15" s="24">
        <v>-67</v>
      </c>
      <c r="X15" s="6" t="s">
        <v>346</v>
      </c>
      <c r="Y15" s="4"/>
      <c r="Z15" s="32"/>
      <c r="AA15" s="32">
        <v>1</v>
      </c>
      <c r="AB15" s="33">
        <f t="shared" si="1"/>
        <v>1</v>
      </c>
      <c r="AE15" s="24">
        <v>-64</v>
      </c>
      <c r="AF15" s="55" t="s">
        <v>228</v>
      </c>
      <c r="AG15" s="56">
        <v>1</v>
      </c>
      <c r="AH15" s="32">
        <v>0</v>
      </c>
      <c r="AI15" s="33">
        <f t="shared" si="4"/>
        <v>1</v>
      </c>
      <c r="AJ15" s="87">
        <v>20</v>
      </c>
      <c r="AK15" s="92"/>
      <c r="AM15" s="70">
        <v>65</v>
      </c>
      <c r="AN15" s="56">
        <v>204</v>
      </c>
      <c r="AO15" s="32">
        <v>21</v>
      </c>
      <c r="AP15" s="33">
        <f t="shared" si="5"/>
        <v>225</v>
      </c>
      <c r="AQ15" s="56">
        <v>2</v>
      </c>
      <c r="AR15" s="33">
        <v>20</v>
      </c>
    </row>
    <row r="16" spans="2:44" ht="18" customHeight="1" x14ac:dyDescent="0.2">
      <c r="B16" s="24">
        <v>-65</v>
      </c>
      <c r="C16" s="6" t="s">
        <v>365</v>
      </c>
      <c r="D16" s="4"/>
      <c r="E16" s="32">
        <v>1</v>
      </c>
      <c r="F16" s="32">
        <v>2</v>
      </c>
      <c r="G16" s="33">
        <f t="shared" si="6"/>
        <v>3</v>
      </c>
      <c r="H16" s="41"/>
      <c r="I16" s="24">
        <v>-67</v>
      </c>
      <c r="J16" s="6" t="s">
        <v>346</v>
      </c>
      <c r="K16" s="4"/>
      <c r="L16" s="32">
        <v>2</v>
      </c>
      <c r="M16" s="32">
        <v>2</v>
      </c>
      <c r="N16" s="33">
        <f t="shared" si="7"/>
        <v>4</v>
      </c>
      <c r="P16" s="24">
        <v>-63</v>
      </c>
      <c r="Q16" s="6" t="s">
        <v>345</v>
      </c>
      <c r="R16" s="4"/>
      <c r="S16" s="32">
        <v>7</v>
      </c>
      <c r="T16" s="32">
        <v>2</v>
      </c>
      <c r="U16" s="33">
        <f t="shared" si="8"/>
        <v>9</v>
      </c>
      <c r="V16" s="41"/>
      <c r="W16" s="24">
        <v>-68</v>
      </c>
      <c r="X16" s="6" t="s">
        <v>342</v>
      </c>
      <c r="Y16" s="4"/>
      <c r="Z16" s="32">
        <v>1</v>
      </c>
      <c r="AA16" s="32">
        <v>5</v>
      </c>
      <c r="AB16" s="33">
        <f t="shared" si="1"/>
        <v>6</v>
      </c>
      <c r="AE16" s="24">
        <v>-64</v>
      </c>
      <c r="AF16" s="55" t="s">
        <v>353</v>
      </c>
      <c r="AG16" s="56">
        <v>44</v>
      </c>
      <c r="AH16" s="32">
        <v>5</v>
      </c>
      <c r="AI16" s="33">
        <f t="shared" si="4"/>
        <v>49</v>
      </c>
      <c r="AJ16" s="87">
        <v>11</v>
      </c>
      <c r="AK16" s="92"/>
      <c r="AM16" s="70">
        <v>66</v>
      </c>
      <c r="AN16" s="56">
        <v>93</v>
      </c>
      <c r="AO16" s="32">
        <v>12</v>
      </c>
      <c r="AP16" s="33">
        <f t="shared" si="5"/>
        <v>105</v>
      </c>
      <c r="AQ16" s="56">
        <v>4</v>
      </c>
      <c r="AR16" s="33">
        <v>31</v>
      </c>
    </row>
    <row r="17" spans="2:44" ht="18" customHeight="1" x14ac:dyDescent="0.2">
      <c r="B17" s="24">
        <v>-65</v>
      </c>
      <c r="C17" s="6" t="s">
        <v>363</v>
      </c>
      <c r="D17" s="4"/>
      <c r="E17" s="32"/>
      <c r="F17" s="32">
        <v>1</v>
      </c>
      <c r="G17" s="33">
        <f t="shared" si="6"/>
        <v>1</v>
      </c>
      <c r="H17" s="41"/>
      <c r="I17" s="24">
        <v>-68</v>
      </c>
      <c r="J17" s="6" t="s">
        <v>342</v>
      </c>
      <c r="K17" s="4"/>
      <c r="L17" s="32">
        <v>7</v>
      </c>
      <c r="M17" s="32">
        <v>3</v>
      </c>
      <c r="N17" s="33">
        <f t="shared" si="7"/>
        <v>10</v>
      </c>
      <c r="P17" s="24">
        <v>-64</v>
      </c>
      <c r="Q17" s="6" t="s">
        <v>353</v>
      </c>
      <c r="R17" s="4"/>
      <c r="S17" s="32">
        <v>1</v>
      </c>
      <c r="T17" s="32">
        <v>1</v>
      </c>
      <c r="U17" s="33">
        <f t="shared" si="8"/>
        <v>2</v>
      </c>
      <c r="V17" s="41"/>
      <c r="W17" s="24">
        <v>-68</v>
      </c>
      <c r="X17" s="6" t="s">
        <v>368</v>
      </c>
      <c r="Y17" s="4"/>
      <c r="Z17" s="32">
        <v>1</v>
      </c>
      <c r="AA17" s="32">
        <v>2</v>
      </c>
      <c r="AB17" s="33">
        <f t="shared" si="1"/>
        <v>3</v>
      </c>
      <c r="AE17" s="24">
        <v>-65</v>
      </c>
      <c r="AF17" s="55" t="s">
        <v>354</v>
      </c>
      <c r="AG17" s="56">
        <v>54</v>
      </c>
      <c r="AH17" s="32">
        <v>6</v>
      </c>
      <c r="AI17" s="33">
        <f t="shared" si="4"/>
        <v>60</v>
      </c>
      <c r="AJ17" s="87">
        <v>9</v>
      </c>
      <c r="AK17" s="92">
        <v>51</v>
      </c>
      <c r="AM17" s="70">
        <v>67</v>
      </c>
      <c r="AN17" s="56">
        <v>52</v>
      </c>
      <c r="AO17" s="32">
        <v>16</v>
      </c>
      <c r="AP17" s="33">
        <f t="shared" si="5"/>
        <v>68</v>
      </c>
      <c r="AQ17" s="56">
        <v>3</v>
      </c>
      <c r="AR17" s="33">
        <v>36</v>
      </c>
    </row>
    <row r="18" spans="2:44" ht="18" customHeight="1" x14ac:dyDescent="0.2">
      <c r="B18" s="24">
        <v>-66</v>
      </c>
      <c r="C18" s="6" t="s">
        <v>267</v>
      </c>
      <c r="D18" s="4"/>
      <c r="E18" s="32">
        <v>3</v>
      </c>
      <c r="F18" s="32">
        <v>2</v>
      </c>
      <c r="G18" s="33">
        <f t="shared" si="6"/>
        <v>5</v>
      </c>
      <c r="H18" s="41"/>
      <c r="I18" s="24">
        <v>-68</v>
      </c>
      <c r="J18" s="6" t="s">
        <v>368</v>
      </c>
      <c r="K18" s="4"/>
      <c r="L18" s="32">
        <v>1</v>
      </c>
      <c r="M18" s="32">
        <v>4</v>
      </c>
      <c r="N18" s="33">
        <f t="shared" si="7"/>
        <v>5</v>
      </c>
      <c r="P18" s="24">
        <v>-65</v>
      </c>
      <c r="Q18" s="6" t="s">
        <v>354</v>
      </c>
      <c r="R18" s="4"/>
      <c r="S18" s="32">
        <v>1</v>
      </c>
      <c r="T18" s="32">
        <v>1</v>
      </c>
      <c r="U18" s="33">
        <f t="shared" si="8"/>
        <v>2</v>
      </c>
      <c r="V18" s="41"/>
      <c r="W18" s="24">
        <v>-68</v>
      </c>
      <c r="X18" s="6" t="s">
        <v>369</v>
      </c>
      <c r="Y18" s="4"/>
      <c r="Z18" s="32"/>
      <c r="AA18" s="32">
        <v>2</v>
      </c>
      <c r="AB18" s="33">
        <f t="shared" si="1"/>
        <v>2</v>
      </c>
      <c r="AE18" s="24">
        <v>-65</v>
      </c>
      <c r="AF18" s="55" t="s">
        <v>262</v>
      </c>
      <c r="AG18" s="56">
        <v>71</v>
      </c>
      <c r="AH18" s="32">
        <v>6</v>
      </c>
      <c r="AI18" s="33">
        <f t="shared" si="4"/>
        <v>77</v>
      </c>
      <c r="AJ18" s="87">
        <v>9</v>
      </c>
      <c r="AK18" s="92">
        <v>40</v>
      </c>
      <c r="AM18" s="70">
        <v>68</v>
      </c>
      <c r="AN18" s="56">
        <v>38</v>
      </c>
      <c r="AO18" s="32">
        <v>30</v>
      </c>
      <c r="AP18" s="33">
        <f t="shared" si="5"/>
        <v>68</v>
      </c>
      <c r="AQ18" s="56">
        <v>1</v>
      </c>
      <c r="AR18" s="33">
        <v>36</v>
      </c>
    </row>
    <row r="19" spans="2:44" ht="18" customHeight="1" x14ac:dyDescent="0.2">
      <c r="B19" s="24">
        <v>-66</v>
      </c>
      <c r="C19" s="6" t="s">
        <v>287</v>
      </c>
      <c r="D19" s="4"/>
      <c r="E19" s="32">
        <v>2</v>
      </c>
      <c r="F19" s="32">
        <v>1</v>
      </c>
      <c r="G19" s="33">
        <f t="shared" si="6"/>
        <v>3</v>
      </c>
      <c r="H19" s="41"/>
      <c r="I19" s="24">
        <v>-68</v>
      </c>
      <c r="J19" s="6" t="s">
        <v>369</v>
      </c>
      <c r="K19" s="4"/>
      <c r="L19" s="32"/>
      <c r="M19" s="32"/>
      <c r="N19" s="33">
        <f t="shared" si="7"/>
        <v>0</v>
      </c>
      <c r="P19" s="24">
        <v>-65</v>
      </c>
      <c r="Q19" s="6" t="s">
        <v>262</v>
      </c>
      <c r="R19" s="4"/>
      <c r="S19" s="32"/>
      <c r="T19" s="32">
        <v>4</v>
      </c>
      <c r="U19" s="33">
        <f t="shared" si="8"/>
        <v>4</v>
      </c>
      <c r="V19" s="41"/>
      <c r="W19" s="24">
        <v>-69</v>
      </c>
      <c r="X19" s="6" t="s">
        <v>366</v>
      </c>
      <c r="Y19" s="4"/>
      <c r="Z19" s="32">
        <v>1</v>
      </c>
      <c r="AA19" s="32"/>
      <c r="AB19" s="33">
        <f t="shared" si="1"/>
        <v>1</v>
      </c>
      <c r="AE19" s="24">
        <v>-65</v>
      </c>
      <c r="AF19" s="6" t="s">
        <v>365</v>
      </c>
      <c r="AG19" s="56">
        <v>22</v>
      </c>
      <c r="AH19" s="32">
        <v>8</v>
      </c>
      <c r="AI19" s="33">
        <f t="shared" si="4"/>
        <v>30</v>
      </c>
      <c r="AJ19" s="87">
        <v>5</v>
      </c>
      <c r="AK19" s="92"/>
      <c r="AM19" s="70">
        <v>69</v>
      </c>
      <c r="AN19" s="56">
        <v>0</v>
      </c>
      <c r="AO19" s="32">
        <v>11</v>
      </c>
      <c r="AP19" s="33">
        <f t="shared" si="3"/>
        <v>11</v>
      </c>
      <c r="AQ19" s="56">
        <v>5</v>
      </c>
      <c r="AR19" s="33">
        <v>45</v>
      </c>
    </row>
    <row r="20" spans="2:44" ht="18" customHeight="1" x14ac:dyDescent="0.2">
      <c r="B20" s="24">
        <v>-69</v>
      </c>
      <c r="C20" s="6" t="s">
        <v>366</v>
      </c>
      <c r="D20" s="4"/>
      <c r="E20" s="32">
        <v>1</v>
      </c>
      <c r="F20" s="32">
        <v>3</v>
      </c>
      <c r="G20" s="33">
        <f t="shared" si="6"/>
        <v>4</v>
      </c>
      <c r="H20" s="41"/>
      <c r="I20" s="24">
        <v>-69</v>
      </c>
      <c r="J20" s="6" t="s">
        <v>370</v>
      </c>
      <c r="K20" s="4"/>
      <c r="L20" s="32">
        <v>1</v>
      </c>
      <c r="M20" s="32"/>
      <c r="N20" s="33">
        <f t="shared" si="7"/>
        <v>1</v>
      </c>
      <c r="P20" s="24">
        <v>-65</v>
      </c>
      <c r="Q20" s="6" t="s">
        <v>365</v>
      </c>
      <c r="R20" s="4"/>
      <c r="S20" s="32">
        <v>3</v>
      </c>
      <c r="T20" s="32"/>
      <c r="U20" s="33">
        <f t="shared" si="8"/>
        <v>3</v>
      </c>
      <c r="V20" s="41"/>
      <c r="W20" s="24">
        <v>-69</v>
      </c>
      <c r="X20" s="6" t="s">
        <v>370</v>
      </c>
      <c r="Y20" s="4"/>
      <c r="Z20" s="32"/>
      <c r="AA20" s="32"/>
      <c r="AB20" s="33">
        <f t="shared" si="1"/>
        <v>0</v>
      </c>
      <c r="AE20" s="24">
        <v>-65</v>
      </c>
      <c r="AF20" s="6" t="s">
        <v>363</v>
      </c>
      <c r="AG20" s="56">
        <v>3</v>
      </c>
      <c r="AH20" s="32">
        <v>1</v>
      </c>
      <c r="AI20" s="33">
        <f t="shared" si="4"/>
        <v>4</v>
      </c>
      <c r="AJ20" s="87">
        <v>16</v>
      </c>
      <c r="AK20" s="92"/>
      <c r="AM20" s="70"/>
      <c r="AN20" s="56"/>
      <c r="AO20" s="32"/>
      <c r="AP20" s="33">
        <f t="shared" si="3"/>
        <v>0</v>
      </c>
      <c r="AQ20" s="56"/>
      <c r="AR20" s="33"/>
    </row>
    <row r="21" spans="2:44" ht="18" customHeight="1" x14ac:dyDescent="0.2">
      <c r="B21" s="24">
        <v>-69</v>
      </c>
      <c r="C21" s="6" t="s">
        <v>367</v>
      </c>
      <c r="D21" s="4"/>
      <c r="E21" s="32"/>
      <c r="F21" s="32"/>
      <c r="G21" s="33">
        <f t="shared" si="6"/>
        <v>0</v>
      </c>
      <c r="H21" s="41"/>
      <c r="I21" s="24">
        <v>-69</v>
      </c>
      <c r="J21" s="6" t="s">
        <v>371</v>
      </c>
      <c r="K21" s="4"/>
      <c r="L21" s="32"/>
      <c r="M21" s="32">
        <v>1</v>
      </c>
      <c r="N21" s="33">
        <f t="shared" si="7"/>
        <v>1</v>
      </c>
      <c r="P21" s="24">
        <v>-66</v>
      </c>
      <c r="Q21" s="6" t="s">
        <v>267</v>
      </c>
      <c r="R21" s="4"/>
      <c r="S21" s="32"/>
      <c r="T21" s="32"/>
      <c r="U21" s="33">
        <f t="shared" si="8"/>
        <v>0</v>
      </c>
      <c r="V21" s="41"/>
      <c r="W21" s="24">
        <v>-69</v>
      </c>
      <c r="X21" s="6" t="s">
        <v>371</v>
      </c>
      <c r="Y21" s="4"/>
      <c r="Z21" s="32">
        <v>1</v>
      </c>
      <c r="AA21" s="32"/>
      <c r="AB21" s="33">
        <f t="shared" si="1"/>
        <v>1</v>
      </c>
      <c r="AE21" s="24">
        <v>-66</v>
      </c>
      <c r="AF21" s="55" t="s">
        <v>309</v>
      </c>
      <c r="AG21" s="56">
        <v>1</v>
      </c>
      <c r="AH21" s="32">
        <v>0</v>
      </c>
      <c r="AI21" s="33">
        <f t="shared" si="2"/>
        <v>1</v>
      </c>
      <c r="AJ21" s="87">
        <v>20</v>
      </c>
      <c r="AK21" s="92"/>
      <c r="AM21" s="70"/>
      <c r="AN21" s="56"/>
      <c r="AO21" s="32"/>
      <c r="AP21" s="33">
        <f t="shared" si="3"/>
        <v>0</v>
      </c>
      <c r="AQ21" s="56"/>
      <c r="AR21" s="33"/>
    </row>
    <row r="22" spans="2:44" ht="18" customHeight="1" x14ac:dyDescent="0.2">
      <c r="B22" s="24"/>
      <c r="C22" s="6"/>
      <c r="D22" s="4"/>
      <c r="E22" s="32"/>
      <c r="F22" s="32"/>
      <c r="G22" s="33">
        <f t="shared" si="6"/>
        <v>0</v>
      </c>
      <c r="H22" s="41"/>
      <c r="I22" s="24"/>
      <c r="J22" s="6"/>
      <c r="K22" s="4"/>
      <c r="L22" s="32"/>
      <c r="M22" s="32"/>
      <c r="N22" s="33">
        <f t="shared" si="7"/>
        <v>0</v>
      </c>
      <c r="P22" s="24">
        <v>-66</v>
      </c>
      <c r="Q22" s="6" t="s">
        <v>287</v>
      </c>
      <c r="R22" s="4"/>
      <c r="S22" s="32"/>
      <c r="T22" s="32">
        <v>4</v>
      </c>
      <c r="U22" s="33">
        <f t="shared" si="8"/>
        <v>4</v>
      </c>
      <c r="V22" s="41"/>
      <c r="W22" s="24"/>
      <c r="X22" s="6"/>
      <c r="Y22" s="4"/>
      <c r="Z22" s="32"/>
      <c r="AA22" s="32"/>
      <c r="AB22" s="33">
        <f t="shared" si="1"/>
        <v>0</v>
      </c>
      <c r="AE22" s="24">
        <v>-66</v>
      </c>
      <c r="AF22" s="55" t="s">
        <v>267</v>
      </c>
      <c r="AG22" s="56">
        <v>35</v>
      </c>
      <c r="AH22" s="32">
        <v>5</v>
      </c>
      <c r="AI22" s="33">
        <f t="shared" si="2"/>
        <v>40</v>
      </c>
      <c r="AJ22" s="87">
        <v>11</v>
      </c>
      <c r="AK22" s="92"/>
      <c r="AM22" s="70"/>
      <c r="AN22" s="56"/>
      <c r="AO22" s="32"/>
      <c r="AP22" s="33">
        <f t="shared" si="3"/>
        <v>0</v>
      </c>
      <c r="AQ22" s="56"/>
      <c r="AR22" s="33"/>
    </row>
    <row r="23" spans="2:44" ht="18" customHeight="1" x14ac:dyDescent="0.2">
      <c r="B23" s="24"/>
      <c r="C23" s="6"/>
      <c r="D23" s="4"/>
      <c r="E23" s="32"/>
      <c r="F23" s="32"/>
      <c r="G23" s="33">
        <f t="shared" si="6"/>
        <v>0</v>
      </c>
      <c r="H23" s="41"/>
      <c r="I23" s="24"/>
      <c r="J23" s="6"/>
      <c r="K23" s="4"/>
      <c r="L23" s="32"/>
      <c r="M23" s="32"/>
      <c r="N23" s="33">
        <f t="shared" si="7"/>
        <v>0</v>
      </c>
      <c r="P23" s="24"/>
      <c r="Q23" s="6"/>
      <c r="R23" s="4"/>
      <c r="S23" s="32"/>
      <c r="T23" s="32"/>
      <c r="U23" s="33">
        <f t="shared" si="8"/>
        <v>0</v>
      </c>
      <c r="V23" s="41"/>
      <c r="W23" s="24"/>
      <c r="X23" s="6"/>
      <c r="Y23" s="4"/>
      <c r="Z23" s="32"/>
      <c r="AA23" s="32"/>
      <c r="AB23" s="33">
        <f t="shared" si="1"/>
        <v>0</v>
      </c>
      <c r="AE23" s="24">
        <v>-66</v>
      </c>
      <c r="AF23" s="6" t="s">
        <v>287</v>
      </c>
      <c r="AG23" s="56">
        <v>33</v>
      </c>
      <c r="AH23" s="32">
        <v>7</v>
      </c>
      <c r="AI23" s="33">
        <f t="shared" ref="AI23:AI24" si="9">AG23+AH23</f>
        <v>40</v>
      </c>
      <c r="AJ23" s="87">
        <v>7</v>
      </c>
      <c r="AK23" s="92"/>
      <c r="AM23" s="70"/>
      <c r="AN23" s="56"/>
      <c r="AO23" s="32"/>
      <c r="AP23" s="33">
        <f t="shared" si="3"/>
        <v>0</v>
      </c>
      <c r="AQ23" s="56"/>
      <c r="AR23" s="33"/>
    </row>
    <row r="24" spans="2:44" ht="18" customHeight="1" x14ac:dyDescent="0.2">
      <c r="B24" s="24"/>
      <c r="C24" s="6"/>
      <c r="D24" s="4"/>
      <c r="E24" s="32"/>
      <c r="F24" s="32"/>
      <c r="G24" s="33">
        <f t="shared" si="6"/>
        <v>0</v>
      </c>
      <c r="H24" s="41"/>
      <c r="I24" s="24"/>
      <c r="J24" s="6"/>
      <c r="K24" s="4"/>
      <c r="L24" s="32"/>
      <c r="M24" s="32"/>
      <c r="N24" s="33">
        <f t="shared" si="7"/>
        <v>0</v>
      </c>
      <c r="P24" s="24"/>
      <c r="Q24" s="6"/>
      <c r="R24" s="4"/>
      <c r="S24" s="32"/>
      <c r="T24" s="32"/>
      <c r="U24" s="33">
        <f t="shared" si="8"/>
        <v>0</v>
      </c>
      <c r="V24" s="41"/>
      <c r="W24" s="24"/>
      <c r="X24" s="6"/>
      <c r="Y24" s="4"/>
      <c r="Z24" s="32"/>
      <c r="AA24" s="32"/>
      <c r="AB24" s="33">
        <f t="shared" si="1"/>
        <v>0</v>
      </c>
      <c r="AE24" s="24">
        <v>-67</v>
      </c>
      <c r="AF24" s="55" t="s">
        <v>372</v>
      </c>
      <c r="AG24" s="56">
        <v>0</v>
      </c>
      <c r="AH24" s="32">
        <v>0</v>
      </c>
      <c r="AI24" s="33">
        <f t="shared" si="9"/>
        <v>0</v>
      </c>
      <c r="AJ24" s="87">
        <v>20</v>
      </c>
      <c r="AK24" s="92"/>
      <c r="AM24" s="84"/>
      <c r="AN24" s="58"/>
      <c r="AO24" s="35"/>
      <c r="AP24" s="36">
        <f t="shared" si="3"/>
        <v>0</v>
      </c>
      <c r="AQ24" s="58"/>
      <c r="AR24" s="36"/>
    </row>
    <row r="25" spans="2:44" ht="18" customHeight="1" x14ac:dyDescent="0.2">
      <c r="B25" s="24"/>
      <c r="C25" s="6"/>
      <c r="D25" s="4"/>
      <c r="E25" s="32"/>
      <c r="F25" s="32"/>
      <c r="G25" s="33">
        <f t="shared" si="6"/>
        <v>0</v>
      </c>
      <c r="H25" s="41"/>
      <c r="I25" s="24"/>
      <c r="J25" s="6"/>
      <c r="K25" s="4"/>
      <c r="L25" s="32"/>
      <c r="M25" s="32"/>
      <c r="N25" s="33">
        <f t="shared" si="7"/>
        <v>0</v>
      </c>
      <c r="P25" s="24"/>
      <c r="Q25" s="6"/>
      <c r="R25" s="4"/>
      <c r="S25" s="32"/>
      <c r="T25" s="32"/>
      <c r="U25" s="33">
        <f t="shared" si="8"/>
        <v>0</v>
      </c>
      <c r="V25" s="41"/>
      <c r="W25" s="24"/>
      <c r="X25" s="6"/>
      <c r="Y25" s="4"/>
      <c r="Z25" s="32"/>
      <c r="AA25" s="32"/>
      <c r="AB25" s="33">
        <f t="shared" si="1"/>
        <v>0</v>
      </c>
      <c r="AE25" s="24">
        <v>-67</v>
      </c>
      <c r="AF25" s="55" t="s">
        <v>290</v>
      </c>
      <c r="AG25" s="56">
        <v>30</v>
      </c>
      <c r="AH25" s="32">
        <v>0</v>
      </c>
      <c r="AI25" s="33">
        <f t="shared" ref="AI25:AI28" si="10">AG25+AH25</f>
        <v>30</v>
      </c>
      <c r="AJ25" s="87">
        <v>20</v>
      </c>
      <c r="AK25" s="92"/>
      <c r="AO25" s="37">
        <f>SUM(AO10:AO24)</f>
        <v>110</v>
      </c>
      <c r="AR25" t="s">
        <v>374</v>
      </c>
    </row>
    <row r="26" spans="2:44" ht="18" customHeight="1" x14ac:dyDescent="0.2">
      <c r="B26" s="24"/>
      <c r="C26" s="6"/>
      <c r="D26" s="4"/>
      <c r="E26" s="32"/>
      <c r="F26" s="32"/>
      <c r="G26" s="33">
        <f t="shared" si="6"/>
        <v>0</v>
      </c>
      <c r="H26" s="41"/>
      <c r="I26" s="24"/>
      <c r="J26" s="6"/>
      <c r="K26" s="4"/>
      <c r="L26" s="32"/>
      <c r="M26" s="32"/>
      <c r="N26" s="33">
        <f t="shared" si="0"/>
        <v>0</v>
      </c>
      <c r="P26" s="24"/>
      <c r="Q26" s="6"/>
      <c r="R26" s="4"/>
      <c r="S26" s="32"/>
      <c r="T26" s="32"/>
      <c r="U26" s="33">
        <f t="shared" si="8"/>
        <v>0</v>
      </c>
      <c r="V26" s="41"/>
      <c r="W26" s="24"/>
      <c r="X26" s="6"/>
      <c r="Y26" s="4"/>
      <c r="Z26" s="32"/>
      <c r="AA26" s="32"/>
      <c r="AB26" s="33">
        <f t="shared" si="1"/>
        <v>0</v>
      </c>
      <c r="AE26" s="24">
        <v>-67</v>
      </c>
      <c r="AF26" s="6" t="s">
        <v>357</v>
      </c>
      <c r="AG26" s="56">
        <v>15</v>
      </c>
      <c r="AH26" s="32">
        <v>9</v>
      </c>
      <c r="AI26" s="33">
        <f t="shared" si="10"/>
        <v>24</v>
      </c>
      <c r="AJ26" s="87">
        <v>3</v>
      </c>
      <c r="AK26" s="92"/>
      <c r="AM26" s="37"/>
      <c r="AN26" s="37"/>
      <c r="AP26" s="37"/>
      <c r="AQ26" s="37"/>
      <c r="AR26" s="37"/>
    </row>
    <row r="27" spans="2:44" ht="18" customHeight="1" x14ac:dyDescent="0.2">
      <c r="B27" s="24"/>
      <c r="C27" s="6"/>
      <c r="D27" s="4"/>
      <c r="E27" s="32"/>
      <c r="F27" s="32"/>
      <c r="G27" s="33">
        <f t="shared" si="6"/>
        <v>0</v>
      </c>
      <c r="H27" s="41"/>
      <c r="I27" s="24"/>
      <c r="J27" s="6"/>
      <c r="K27" s="4"/>
      <c r="L27" s="32"/>
      <c r="M27" s="32"/>
      <c r="N27" s="33">
        <f t="shared" si="0"/>
        <v>0</v>
      </c>
      <c r="P27" s="24"/>
      <c r="Q27" s="6"/>
      <c r="R27" s="4"/>
      <c r="S27" s="32"/>
      <c r="T27" s="32"/>
      <c r="U27" s="33">
        <f t="shared" si="8"/>
        <v>0</v>
      </c>
      <c r="V27" s="41"/>
      <c r="W27" s="24"/>
      <c r="X27" s="6"/>
      <c r="Y27" s="4"/>
      <c r="Z27" s="32"/>
      <c r="AA27" s="32"/>
      <c r="AB27" s="33">
        <f t="shared" si="1"/>
        <v>0</v>
      </c>
      <c r="AE27" s="24">
        <v>-67</v>
      </c>
      <c r="AF27" s="6" t="s">
        <v>346</v>
      </c>
      <c r="AG27" s="56">
        <v>6</v>
      </c>
      <c r="AH27" s="32">
        <v>7</v>
      </c>
      <c r="AI27" s="33">
        <f t="shared" si="10"/>
        <v>13</v>
      </c>
      <c r="AJ27" s="87">
        <v>7</v>
      </c>
      <c r="AK27" s="92"/>
      <c r="AM27" s="37"/>
      <c r="AN27" s="37"/>
      <c r="AO27" s="37"/>
      <c r="AP27" s="37"/>
      <c r="AQ27" s="37"/>
      <c r="AR27" s="37"/>
    </row>
    <row r="28" spans="2:44" ht="18" customHeight="1" x14ac:dyDescent="0.2">
      <c r="B28" s="24"/>
      <c r="C28" s="6"/>
      <c r="D28" s="4"/>
      <c r="E28" s="32"/>
      <c r="F28" s="32"/>
      <c r="G28" s="33">
        <f t="shared" si="6"/>
        <v>0</v>
      </c>
      <c r="H28" s="41"/>
      <c r="I28" s="24"/>
      <c r="J28" s="6"/>
      <c r="K28" s="4"/>
      <c r="L28" s="32"/>
      <c r="M28" s="32"/>
      <c r="N28" s="33">
        <f t="shared" si="0"/>
        <v>0</v>
      </c>
      <c r="P28" s="24"/>
      <c r="Q28" s="6"/>
      <c r="R28" s="4"/>
      <c r="S28" s="32"/>
      <c r="T28" s="32"/>
      <c r="U28" s="33">
        <f t="shared" si="8"/>
        <v>0</v>
      </c>
      <c r="V28" s="41"/>
      <c r="W28" s="24"/>
      <c r="X28" s="6"/>
      <c r="Y28" s="4"/>
      <c r="Z28" s="32"/>
      <c r="AA28" s="32"/>
      <c r="AB28" s="33">
        <f t="shared" si="1"/>
        <v>0</v>
      </c>
      <c r="AE28" s="24">
        <v>-68</v>
      </c>
      <c r="AF28" s="6" t="s">
        <v>358</v>
      </c>
      <c r="AG28" s="56">
        <v>0</v>
      </c>
      <c r="AH28" s="32">
        <v>0</v>
      </c>
      <c r="AI28" s="33">
        <f t="shared" si="10"/>
        <v>0</v>
      </c>
      <c r="AJ28" s="87">
        <v>20</v>
      </c>
      <c r="AK28" s="92"/>
      <c r="AM28" s="37"/>
      <c r="AN28" s="37"/>
      <c r="AO28" s="37"/>
      <c r="AP28" s="37"/>
      <c r="AQ28" s="37"/>
      <c r="AR28" s="37"/>
    </row>
    <row r="29" spans="2:44" ht="18" customHeight="1" x14ac:dyDescent="0.2">
      <c r="B29" s="24"/>
      <c r="C29" s="6"/>
      <c r="D29" s="4"/>
      <c r="E29" s="32"/>
      <c r="F29" s="32"/>
      <c r="G29" s="33">
        <f t="shared" si="6"/>
        <v>0</v>
      </c>
      <c r="H29" s="41"/>
      <c r="I29" s="24"/>
      <c r="J29" s="6"/>
      <c r="K29" s="4"/>
      <c r="L29" s="32"/>
      <c r="M29" s="32"/>
      <c r="N29" s="33">
        <f t="shared" si="0"/>
        <v>0</v>
      </c>
      <c r="P29" s="24"/>
      <c r="Q29" s="6"/>
      <c r="R29" s="4"/>
      <c r="S29" s="32"/>
      <c r="T29" s="32"/>
      <c r="U29" s="33">
        <f t="shared" si="8"/>
        <v>0</v>
      </c>
      <c r="V29" s="41"/>
      <c r="W29" s="24"/>
      <c r="X29" s="6"/>
      <c r="Y29" s="4"/>
      <c r="Z29" s="32"/>
      <c r="AA29" s="32"/>
      <c r="AB29" s="33">
        <f t="shared" si="1"/>
        <v>0</v>
      </c>
      <c r="AE29" s="24">
        <v>-68</v>
      </c>
      <c r="AF29" s="6" t="s">
        <v>342</v>
      </c>
      <c r="AG29" s="56">
        <v>16</v>
      </c>
      <c r="AH29" s="32">
        <v>19</v>
      </c>
      <c r="AI29" s="33">
        <f t="shared" ref="AI29:AI35" si="11">AG29+AH29</f>
        <v>35</v>
      </c>
      <c r="AJ29" s="87">
        <v>1</v>
      </c>
      <c r="AK29" s="92"/>
      <c r="AM29" s="37"/>
      <c r="AN29" s="37"/>
      <c r="AO29" s="37"/>
      <c r="AP29" s="37"/>
      <c r="AQ29" s="37"/>
      <c r="AR29" s="37"/>
    </row>
    <row r="30" spans="2:44" ht="18" customHeight="1" x14ac:dyDescent="0.2">
      <c r="B30" s="25"/>
      <c r="C30" s="10"/>
      <c r="D30" s="11"/>
      <c r="E30" s="35"/>
      <c r="F30" s="35"/>
      <c r="G30" s="36">
        <f t="shared" si="6"/>
        <v>0</v>
      </c>
      <c r="H30" s="42"/>
      <c r="I30" s="25"/>
      <c r="J30" s="10"/>
      <c r="K30" s="11"/>
      <c r="L30" s="35"/>
      <c r="M30" s="35"/>
      <c r="N30" s="36">
        <f t="shared" si="0"/>
        <v>0</v>
      </c>
      <c r="P30" s="25"/>
      <c r="Q30" s="10"/>
      <c r="R30" s="11"/>
      <c r="S30" s="35"/>
      <c r="T30" s="35"/>
      <c r="U30" s="36">
        <f t="shared" si="8"/>
        <v>0</v>
      </c>
      <c r="V30" s="42"/>
      <c r="W30" s="25"/>
      <c r="X30" s="10"/>
      <c r="Y30" s="11"/>
      <c r="Z30" s="35"/>
      <c r="AA30" s="35"/>
      <c r="AB30" s="36">
        <f t="shared" si="1"/>
        <v>0</v>
      </c>
      <c r="AE30" s="24">
        <v>-68</v>
      </c>
      <c r="AF30" s="6" t="s">
        <v>368</v>
      </c>
      <c r="AG30" s="56">
        <v>0</v>
      </c>
      <c r="AH30" s="32">
        <v>9</v>
      </c>
      <c r="AI30" s="33">
        <f t="shared" si="11"/>
        <v>9</v>
      </c>
      <c r="AJ30" s="87">
        <v>3</v>
      </c>
      <c r="AK30" s="92"/>
    </row>
    <row r="31" spans="2:44" ht="18" customHeight="1" x14ac:dyDescent="0.2">
      <c r="AE31" s="24">
        <v>-68</v>
      </c>
      <c r="AF31" s="6" t="s">
        <v>369</v>
      </c>
      <c r="AG31" s="56">
        <v>0</v>
      </c>
      <c r="AH31" s="32">
        <v>2</v>
      </c>
      <c r="AI31" s="33">
        <f t="shared" si="11"/>
        <v>2</v>
      </c>
      <c r="AJ31" s="87">
        <v>14</v>
      </c>
      <c r="AK31" s="92"/>
    </row>
    <row r="32" spans="2:44" ht="18" customHeight="1" x14ac:dyDescent="0.2">
      <c r="B32" s="7" t="s">
        <v>59</v>
      </c>
      <c r="C32" s="5"/>
      <c r="D32" s="5"/>
      <c r="E32" s="5"/>
      <c r="F32" s="5"/>
      <c r="G32" s="104" t="s">
        <v>362</v>
      </c>
      <c r="H32" s="8" t="s">
        <v>9</v>
      </c>
      <c r="I32" s="5" t="s">
        <v>373</v>
      </c>
      <c r="J32" s="5"/>
      <c r="K32" s="5"/>
      <c r="L32" s="5"/>
      <c r="M32" s="5"/>
      <c r="N32" s="9"/>
      <c r="AE32" s="24">
        <v>-69</v>
      </c>
      <c r="AF32" s="6" t="s">
        <v>366</v>
      </c>
      <c r="AG32" s="56">
        <v>0</v>
      </c>
      <c r="AH32" s="32">
        <v>8</v>
      </c>
      <c r="AI32" s="33">
        <f t="shared" si="11"/>
        <v>8</v>
      </c>
      <c r="AJ32" s="87">
        <v>5</v>
      </c>
      <c r="AK32" s="92"/>
    </row>
    <row r="33" spans="2:37" ht="18" customHeight="1" x14ac:dyDescent="0.2">
      <c r="B33" s="12"/>
      <c r="C33" s="13"/>
      <c r="D33" s="13"/>
      <c r="E33" s="14"/>
      <c r="F33" s="137">
        <f>SUM(G33:G34)</f>
        <v>12</v>
      </c>
      <c r="G33" s="21">
        <f>SUM(E36:E54)</f>
        <v>12</v>
      </c>
      <c r="H33" s="19" t="s">
        <v>8</v>
      </c>
      <c r="I33" s="21">
        <f>SUM(L36:L54)</f>
        <v>10</v>
      </c>
      <c r="J33" s="137">
        <f>SUM(I33:I34)</f>
        <v>10</v>
      </c>
      <c r="K33" s="16"/>
      <c r="L33" s="13"/>
      <c r="M33" s="13"/>
      <c r="N33" s="17"/>
      <c r="AE33" s="24">
        <v>-69</v>
      </c>
      <c r="AF33" s="6" t="s">
        <v>370</v>
      </c>
      <c r="AG33" s="56">
        <v>0</v>
      </c>
      <c r="AH33" s="32">
        <v>1</v>
      </c>
      <c r="AI33" s="33">
        <f t="shared" si="11"/>
        <v>1</v>
      </c>
      <c r="AJ33" s="87">
        <v>16</v>
      </c>
      <c r="AK33" s="92"/>
    </row>
    <row r="34" spans="2:37" ht="18" customHeight="1" x14ac:dyDescent="0.2">
      <c r="B34" s="1"/>
      <c r="C34" s="2"/>
      <c r="D34" s="2"/>
      <c r="E34" s="15"/>
      <c r="F34" s="138"/>
      <c r="G34" s="22">
        <f>SUM(F36:F54)</f>
        <v>0</v>
      </c>
      <c r="H34" s="20" t="s">
        <v>8</v>
      </c>
      <c r="I34" s="22">
        <f>SUM(M36:M54)</f>
        <v>0</v>
      </c>
      <c r="J34" s="138"/>
      <c r="K34" s="18"/>
      <c r="L34" s="2"/>
      <c r="M34" s="2"/>
      <c r="N34" s="3"/>
      <c r="AE34" s="24">
        <v>-69</v>
      </c>
      <c r="AF34" s="6" t="s">
        <v>371</v>
      </c>
      <c r="AG34" s="56">
        <v>0</v>
      </c>
      <c r="AH34" s="32">
        <v>2</v>
      </c>
      <c r="AI34" s="33">
        <f t="shared" si="11"/>
        <v>2</v>
      </c>
      <c r="AJ34" s="87">
        <v>14</v>
      </c>
      <c r="AK34" s="92"/>
    </row>
    <row r="35" spans="2:37" ht="18" customHeight="1" x14ac:dyDescent="0.2">
      <c r="B35" s="26" t="s">
        <v>10</v>
      </c>
      <c r="C35" s="139" t="s">
        <v>26</v>
      </c>
      <c r="D35" s="140"/>
      <c r="E35" s="27" t="s">
        <v>3</v>
      </c>
      <c r="F35" s="27" t="s">
        <v>4</v>
      </c>
      <c r="G35" s="28" t="s">
        <v>5</v>
      </c>
      <c r="H35" s="31"/>
      <c r="I35" s="26" t="s">
        <v>10</v>
      </c>
      <c r="J35" s="139" t="s">
        <v>26</v>
      </c>
      <c r="K35" s="140"/>
      <c r="L35" s="27" t="s">
        <v>3</v>
      </c>
      <c r="M35" s="27" t="s">
        <v>4</v>
      </c>
      <c r="N35" s="28" t="s">
        <v>5</v>
      </c>
      <c r="AE35" s="24">
        <v>-69</v>
      </c>
      <c r="AF35" s="55" t="s">
        <v>367</v>
      </c>
      <c r="AG35" s="56">
        <v>0</v>
      </c>
      <c r="AH35" s="32">
        <v>0</v>
      </c>
      <c r="AI35" s="33">
        <f t="shared" si="11"/>
        <v>0</v>
      </c>
      <c r="AJ35" s="87">
        <v>20</v>
      </c>
      <c r="AK35" s="92"/>
    </row>
    <row r="36" spans="2:37" ht="18" customHeight="1" x14ac:dyDescent="0.2">
      <c r="B36" s="24">
        <v>-48</v>
      </c>
      <c r="C36" s="6" t="s">
        <v>350</v>
      </c>
      <c r="D36" s="4"/>
      <c r="E36" s="32"/>
      <c r="F36" s="32"/>
      <c r="G36" s="33">
        <f>SUM(E36:F36)</f>
        <v>0</v>
      </c>
      <c r="H36" s="39" t="s">
        <v>1</v>
      </c>
      <c r="I36" s="24">
        <v>-67</v>
      </c>
      <c r="J36" s="6" t="s">
        <v>372</v>
      </c>
      <c r="K36" s="4"/>
      <c r="L36" s="32"/>
      <c r="M36" s="32"/>
      <c r="N36" s="33">
        <f t="shared" ref="N36:N54" si="12">SUM(L36:M36)</f>
        <v>0</v>
      </c>
      <c r="AE36" s="24"/>
      <c r="AF36" s="6"/>
      <c r="AG36" s="56"/>
      <c r="AH36" s="32"/>
      <c r="AI36" s="33">
        <f t="shared" si="2"/>
        <v>0</v>
      </c>
      <c r="AJ36" s="87"/>
      <c r="AK36" s="92"/>
    </row>
    <row r="37" spans="2:37" ht="18" customHeight="1" x14ac:dyDescent="0.2">
      <c r="B37" s="24">
        <v>-64</v>
      </c>
      <c r="C37" s="6" t="s">
        <v>228</v>
      </c>
      <c r="D37" s="4"/>
      <c r="E37" s="32"/>
      <c r="F37" s="32"/>
      <c r="G37" s="33">
        <f>SUM(E37:F37)</f>
        <v>0</v>
      </c>
      <c r="H37" s="101"/>
      <c r="I37" s="24">
        <v>-68</v>
      </c>
      <c r="J37" s="6" t="s">
        <v>358</v>
      </c>
      <c r="K37" s="4"/>
      <c r="L37" s="32"/>
      <c r="M37" s="32"/>
      <c r="N37" s="33">
        <f t="shared" si="12"/>
        <v>0</v>
      </c>
      <c r="AE37" s="24"/>
      <c r="AF37" s="55"/>
      <c r="AG37" s="56"/>
      <c r="AH37" s="32"/>
      <c r="AI37" s="33">
        <f t="shared" si="2"/>
        <v>0</v>
      </c>
      <c r="AJ37" s="87"/>
      <c r="AK37" s="92"/>
    </row>
    <row r="38" spans="2:37" ht="18" customHeight="1" x14ac:dyDescent="0.2">
      <c r="B38" s="24">
        <v>-66</v>
      </c>
      <c r="C38" s="6" t="s">
        <v>309</v>
      </c>
      <c r="D38" s="4"/>
      <c r="E38" s="32"/>
      <c r="F38" s="32"/>
      <c r="G38" s="33">
        <f t="shared" ref="G38:G54" si="13">SUM(E38:F38)</f>
        <v>0</v>
      </c>
      <c r="H38" s="101"/>
      <c r="I38" s="24"/>
      <c r="J38" s="6"/>
      <c r="K38" s="4"/>
      <c r="L38" s="32"/>
      <c r="M38" s="32"/>
      <c r="N38" s="33">
        <f t="shared" si="12"/>
        <v>0</v>
      </c>
      <c r="AE38" s="24"/>
      <c r="AF38" s="6"/>
      <c r="AG38" s="56"/>
      <c r="AH38" s="32"/>
      <c r="AI38" s="33">
        <f t="shared" si="2"/>
        <v>0</v>
      </c>
      <c r="AJ38" s="87"/>
      <c r="AK38" s="92"/>
    </row>
    <row r="39" spans="2:37" ht="18" customHeight="1" x14ac:dyDescent="0.2">
      <c r="B39" s="24"/>
      <c r="C39" s="6"/>
      <c r="D39" s="4"/>
      <c r="E39" s="32"/>
      <c r="F39" s="32"/>
      <c r="G39" s="33">
        <f t="shared" si="13"/>
        <v>0</v>
      </c>
      <c r="H39" s="40"/>
      <c r="I39" s="24"/>
      <c r="J39" s="6"/>
      <c r="K39" s="4"/>
      <c r="L39" s="32"/>
      <c r="M39" s="32"/>
      <c r="N39" s="33">
        <f t="shared" si="12"/>
        <v>0</v>
      </c>
      <c r="AE39" s="24"/>
      <c r="AF39" s="6"/>
      <c r="AG39" s="56"/>
      <c r="AH39" s="32"/>
      <c r="AI39" s="33">
        <f t="shared" si="2"/>
        <v>0</v>
      </c>
      <c r="AJ39" s="87"/>
      <c r="AK39" s="92"/>
    </row>
    <row r="40" spans="2:37" ht="18" customHeight="1" x14ac:dyDescent="0.2">
      <c r="B40" s="24">
        <v>-20</v>
      </c>
      <c r="C40" s="6" t="s">
        <v>16</v>
      </c>
      <c r="D40" s="4"/>
      <c r="E40" s="32"/>
      <c r="F40" s="32"/>
      <c r="G40" s="33">
        <f t="shared" si="13"/>
        <v>0</v>
      </c>
      <c r="H40" s="39" t="s">
        <v>294</v>
      </c>
      <c r="I40" s="24">
        <v>-67</v>
      </c>
      <c r="J40" s="6" t="s">
        <v>357</v>
      </c>
      <c r="K40" s="4"/>
      <c r="L40" s="32">
        <v>1</v>
      </c>
      <c r="M40" s="32"/>
      <c r="N40" s="33">
        <f t="shared" si="12"/>
        <v>1</v>
      </c>
      <c r="AE40" s="24"/>
      <c r="AF40" s="6"/>
      <c r="AG40" s="56"/>
      <c r="AH40" s="32"/>
      <c r="AI40" s="33">
        <f t="shared" si="2"/>
        <v>0</v>
      </c>
      <c r="AJ40" s="87"/>
      <c r="AK40" s="92"/>
    </row>
    <row r="41" spans="2:37" ht="18" customHeight="1" x14ac:dyDescent="0.2">
      <c r="B41" s="24">
        <v>-58</v>
      </c>
      <c r="C41" s="6" t="s">
        <v>352</v>
      </c>
      <c r="D41" s="4"/>
      <c r="E41" s="32"/>
      <c r="F41" s="32"/>
      <c r="G41" s="33">
        <f t="shared" si="13"/>
        <v>0</v>
      </c>
      <c r="H41" s="41"/>
      <c r="I41" s="24">
        <v>-67</v>
      </c>
      <c r="J41" s="6" t="s">
        <v>346</v>
      </c>
      <c r="K41" s="4"/>
      <c r="L41" s="32">
        <v>2</v>
      </c>
      <c r="M41" s="32"/>
      <c r="N41" s="33">
        <f>SUM(L41:M41)</f>
        <v>2</v>
      </c>
      <c r="AE41" s="24"/>
      <c r="AF41" s="55"/>
      <c r="AG41" s="56"/>
      <c r="AH41" s="32"/>
      <c r="AI41" s="33">
        <f t="shared" si="2"/>
        <v>0</v>
      </c>
      <c r="AJ41" s="87"/>
      <c r="AK41" s="92"/>
    </row>
    <row r="42" spans="2:37" ht="18" customHeight="1" x14ac:dyDescent="0.2">
      <c r="B42" s="24">
        <v>-63</v>
      </c>
      <c r="C42" s="6" t="s">
        <v>345</v>
      </c>
      <c r="D42" s="4"/>
      <c r="E42" s="32">
        <v>1</v>
      </c>
      <c r="F42" s="32"/>
      <c r="G42" s="33">
        <f t="shared" si="13"/>
        <v>1</v>
      </c>
      <c r="H42" s="41"/>
      <c r="I42" s="24">
        <v>-68</v>
      </c>
      <c r="J42" s="6" t="s">
        <v>342</v>
      </c>
      <c r="K42" s="4"/>
      <c r="L42" s="32">
        <v>3</v>
      </c>
      <c r="M42" s="32"/>
      <c r="N42" s="33">
        <f>SUM(L42:M42)</f>
        <v>3</v>
      </c>
      <c r="AE42" s="24"/>
      <c r="AF42" s="55"/>
      <c r="AG42" s="56"/>
      <c r="AH42" s="32"/>
      <c r="AI42" s="33">
        <f>AG42+AH42</f>
        <v>0</v>
      </c>
      <c r="AJ42" s="87"/>
      <c r="AK42" s="92"/>
    </row>
    <row r="43" spans="2:37" ht="18" customHeight="1" x14ac:dyDescent="0.2">
      <c r="B43" s="24">
        <v>-64</v>
      </c>
      <c r="C43" s="6" t="s">
        <v>353</v>
      </c>
      <c r="D43" s="4"/>
      <c r="E43" s="32">
        <v>3</v>
      </c>
      <c r="F43" s="32"/>
      <c r="G43" s="33">
        <f t="shared" si="13"/>
        <v>3</v>
      </c>
      <c r="H43" s="41"/>
      <c r="I43" s="24">
        <v>-68</v>
      </c>
      <c r="J43" s="6" t="s">
        <v>368</v>
      </c>
      <c r="K43" s="4"/>
      <c r="L43" s="32">
        <v>1</v>
      </c>
      <c r="M43" s="32"/>
      <c r="N43" s="33">
        <f t="shared" ref="N43:N48" si="14">SUM(L43:M43)</f>
        <v>1</v>
      </c>
      <c r="AE43" s="24"/>
      <c r="AF43" s="6"/>
      <c r="AG43" s="56"/>
      <c r="AH43" s="32"/>
      <c r="AI43" s="33">
        <f>AG43+AH43</f>
        <v>0</v>
      </c>
      <c r="AJ43" s="87"/>
      <c r="AK43" s="92"/>
    </row>
    <row r="44" spans="2:37" ht="18" customHeight="1" x14ac:dyDescent="0.2">
      <c r="B44" s="24">
        <v>-65</v>
      </c>
      <c r="C44" s="6" t="s">
        <v>354</v>
      </c>
      <c r="D44" s="4"/>
      <c r="E44" s="32">
        <v>4</v>
      </c>
      <c r="F44" s="32"/>
      <c r="G44" s="33">
        <f t="shared" si="13"/>
        <v>4</v>
      </c>
      <c r="H44" s="41"/>
      <c r="I44" s="24">
        <v>-68</v>
      </c>
      <c r="J44" s="6" t="s">
        <v>369</v>
      </c>
      <c r="K44" s="4"/>
      <c r="L44" s="32"/>
      <c r="M44" s="32"/>
      <c r="N44" s="33">
        <f t="shared" si="14"/>
        <v>0</v>
      </c>
      <c r="AE44" s="24"/>
      <c r="AF44" s="6"/>
      <c r="AG44" s="56"/>
      <c r="AH44" s="32"/>
      <c r="AI44" s="33">
        <f t="shared" ref="AI44" si="15">AG44+AH44</f>
        <v>0</v>
      </c>
      <c r="AJ44" s="87"/>
      <c r="AK44" s="92"/>
    </row>
    <row r="45" spans="2:37" ht="18" customHeight="1" x14ac:dyDescent="0.2">
      <c r="B45" s="24">
        <v>-65</v>
      </c>
      <c r="C45" s="6" t="s">
        <v>262</v>
      </c>
      <c r="D45" s="4"/>
      <c r="E45" s="32">
        <v>2</v>
      </c>
      <c r="F45" s="32"/>
      <c r="G45" s="33">
        <f t="shared" si="13"/>
        <v>2</v>
      </c>
      <c r="H45" s="41"/>
      <c r="I45" s="24">
        <v>-69</v>
      </c>
      <c r="J45" s="6" t="s">
        <v>366</v>
      </c>
      <c r="K45" s="4"/>
      <c r="L45" s="32">
        <v>3</v>
      </c>
      <c r="M45" s="32"/>
      <c r="N45" s="33">
        <f t="shared" si="14"/>
        <v>3</v>
      </c>
      <c r="AE45" s="24"/>
      <c r="AF45" s="6"/>
      <c r="AG45" s="56"/>
      <c r="AH45" s="32"/>
      <c r="AI45" s="33">
        <f t="shared" si="2"/>
        <v>0</v>
      </c>
      <c r="AJ45" s="87"/>
      <c r="AK45" s="92"/>
    </row>
    <row r="46" spans="2:37" ht="18" customHeight="1" x14ac:dyDescent="0.2">
      <c r="B46" s="24">
        <v>-65</v>
      </c>
      <c r="C46" s="6" t="s">
        <v>365</v>
      </c>
      <c r="D46" s="4"/>
      <c r="E46" s="32">
        <v>2</v>
      </c>
      <c r="F46" s="32"/>
      <c r="G46" s="33">
        <f t="shared" si="13"/>
        <v>2</v>
      </c>
      <c r="H46" s="41"/>
      <c r="I46" s="24">
        <v>-69</v>
      </c>
      <c r="J46" s="6" t="s">
        <v>370</v>
      </c>
      <c r="K46" s="4"/>
      <c r="L46" s="32"/>
      <c r="M46" s="32"/>
      <c r="N46" s="33">
        <f t="shared" si="14"/>
        <v>0</v>
      </c>
      <c r="AE46" s="24"/>
      <c r="AF46" s="55"/>
      <c r="AG46" s="56"/>
      <c r="AH46" s="32"/>
      <c r="AI46" s="33">
        <f t="shared" si="2"/>
        <v>0</v>
      </c>
      <c r="AJ46" s="87"/>
      <c r="AK46" s="92"/>
    </row>
    <row r="47" spans="2:37" ht="18" customHeight="1" x14ac:dyDescent="0.2">
      <c r="B47" s="24">
        <v>-66</v>
      </c>
      <c r="C47" s="6" t="s">
        <v>267</v>
      </c>
      <c r="D47" s="4"/>
      <c r="E47" s="32"/>
      <c r="F47" s="32"/>
      <c r="G47" s="33">
        <f t="shared" si="13"/>
        <v>0</v>
      </c>
      <c r="H47" s="41"/>
      <c r="I47" s="24"/>
      <c r="J47" s="6"/>
      <c r="K47" s="4"/>
      <c r="L47" s="32"/>
      <c r="M47" s="32"/>
      <c r="N47" s="33">
        <f t="shared" si="14"/>
        <v>0</v>
      </c>
      <c r="AE47" s="24"/>
      <c r="AF47" s="6"/>
      <c r="AG47" s="56"/>
      <c r="AH47" s="32"/>
      <c r="AI47" s="33">
        <f t="shared" si="2"/>
        <v>0</v>
      </c>
      <c r="AJ47" s="87"/>
      <c r="AK47" s="92"/>
    </row>
    <row r="48" spans="2:37" ht="18" customHeight="1" x14ac:dyDescent="0.2">
      <c r="B48" s="24">
        <v>-66</v>
      </c>
      <c r="C48" s="6" t="s">
        <v>287</v>
      </c>
      <c r="D48" s="4"/>
      <c r="E48" s="32"/>
      <c r="F48" s="32"/>
      <c r="G48" s="33">
        <f t="shared" si="13"/>
        <v>0</v>
      </c>
      <c r="H48" s="41"/>
      <c r="I48" s="24"/>
      <c r="J48" s="6"/>
      <c r="K48" s="14"/>
      <c r="L48" s="29"/>
      <c r="M48" s="29"/>
      <c r="N48" s="34">
        <f t="shared" si="14"/>
        <v>0</v>
      </c>
      <c r="AE48" s="24"/>
      <c r="AF48" s="6"/>
      <c r="AG48" s="56"/>
      <c r="AH48" s="32"/>
      <c r="AI48" s="33">
        <f t="shared" si="2"/>
        <v>0</v>
      </c>
      <c r="AJ48" s="87"/>
      <c r="AK48" s="92"/>
    </row>
    <row r="49" spans="2:37" ht="18" customHeight="1" x14ac:dyDescent="0.2">
      <c r="B49" s="24"/>
      <c r="C49" s="6"/>
      <c r="D49" s="4"/>
      <c r="E49" s="32"/>
      <c r="F49" s="32"/>
      <c r="G49" s="34">
        <f t="shared" si="13"/>
        <v>0</v>
      </c>
      <c r="H49" s="41"/>
      <c r="I49" s="24"/>
      <c r="J49" s="6"/>
      <c r="K49" s="14"/>
      <c r="L49" s="29"/>
      <c r="M49" s="29"/>
      <c r="N49" s="34">
        <f t="shared" si="12"/>
        <v>0</v>
      </c>
      <c r="AE49" s="24"/>
      <c r="AF49" s="6"/>
      <c r="AG49" s="56"/>
      <c r="AH49" s="32"/>
      <c r="AI49" s="33">
        <f t="shared" si="2"/>
        <v>0</v>
      </c>
      <c r="AJ49" s="87"/>
      <c r="AK49" s="92"/>
    </row>
    <row r="50" spans="2:37" ht="18" customHeight="1" x14ac:dyDescent="0.2">
      <c r="B50" s="24"/>
      <c r="C50" s="6"/>
      <c r="D50" s="14"/>
      <c r="E50" s="29"/>
      <c r="F50" s="29"/>
      <c r="G50" s="34">
        <f t="shared" si="13"/>
        <v>0</v>
      </c>
      <c r="H50" s="41"/>
      <c r="I50" s="24"/>
      <c r="J50" s="6"/>
      <c r="K50" s="14"/>
      <c r="L50" s="29"/>
      <c r="M50" s="29"/>
      <c r="N50" s="34">
        <f t="shared" si="12"/>
        <v>0</v>
      </c>
      <c r="AE50" s="24"/>
      <c r="AF50" s="55"/>
      <c r="AG50" s="56"/>
      <c r="AH50" s="32"/>
      <c r="AI50" s="33">
        <f t="shared" si="2"/>
        <v>0</v>
      </c>
      <c r="AJ50" s="87"/>
      <c r="AK50" s="92"/>
    </row>
    <row r="51" spans="2:37" ht="18" customHeight="1" x14ac:dyDescent="0.2">
      <c r="B51" s="30"/>
      <c r="C51" s="6"/>
      <c r="D51" s="14"/>
      <c r="E51" s="29"/>
      <c r="F51" s="29"/>
      <c r="G51" s="34">
        <f t="shared" si="13"/>
        <v>0</v>
      </c>
      <c r="H51" s="41"/>
      <c r="I51" s="30"/>
      <c r="J51" s="13"/>
      <c r="K51" s="14"/>
      <c r="L51" s="29"/>
      <c r="M51" s="29"/>
      <c r="N51" s="34">
        <f t="shared" si="12"/>
        <v>0</v>
      </c>
      <c r="AE51" s="24"/>
      <c r="AF51" s="55"/>
      <c r="AG51" s="56"/>
      <c r="AH51" s="32"/>
      <c r="AI51" s="33">
        <f t="shared" si="2"/>
        <v>0</v>
      </c>
      <c r="AJ51" s="87"/>
      <c r="AK51" s="92"/>
    </row>
    <row r="52" spans="2:37" ht="18" customHeight="1" x14ac:dyDescent="0.2">
      <c r="B52" s="30"/>
      <c r="C52" s="6"/>
      <c r="D52" s="14"/>
      <c r="E52" s="29"/>
      <c r="F52" s="29"/>
      <c r="G52" s="34">
        <f t="shared" si="13"/>
        <v>0</v>
      </c>
      <c r="H52" s="41"/>
      <c r="I52" s="30"/>
      <c r="J52" s="13"/>
      <c r="K52" s="14"/>
      <c r="L52" s="29"/>
      <c r="M52" s="29"/>
      <c r="N52" s="34">
        <f t="shared" si="12"/>
        <v>0</v>
      </c>
      <c r="AE52" s="24"/>
      <c r="AF52" s="55"/>
      <c r="AG52" s="56"/>
      <c r="AH52" s="32"/>
      <c r="AI52" s="33">
        <f t="shared" si="2"/>
        <v>0</v>
      </c>
      <c r="AJ52" s="88"/>
      <c r="AK52" s="93"/>
    </row>
    <row r="53" spans="2:37" ht="18" customHeight="1" x14ac:dyDescent="0.2">
      <c r="B53" s="30"/>
      <c r="C53" s="6"/>
      <c r="D53" s="14"/>
      <c r="E53" s="29"/>
      <c r="F53" s="29"/>
      <c r="G53" s="34">
        <f t="shared" si="13"/>
        <v>0</v>
      </c>
      <c r="H53" s="41"/>
      <c r="I53" s="30"/>
      <c r="J53" s="13"/>
      <c r="K53" s="14"/>
      <c r="L53" s="29"/>
      <c r="M53" s="29"/>
      <c r="N53" s="34">
        <f t="shared" si="12"/>
        <v>0</v>
      </c>
      <c r="AE53" s="24"/>
      <c r="AF53" s="55"/>
      <c r="AG53" s="56"/>
      <c r="AH53" s="32"/>
      <c r="AI53" s="33">
        <f t="shared" si="2"/>
        <v>0</v>
      </c>
      <c r="AJ53" s="88"/>
      <c r="AK53" s="93"/>
    </row>
    <row r="54" spans="2:37" ht="18" customHeight="1" x14ac:dyDescent="0.2">
      <c r="B54" s="25"/>
      <c r="C54" s="10"/>
      <c r="D54" s="11"/>
      <c r="E54" s="35"/>
      <c r="F54" s="35"/>
      <c r="G54" s="36">
        <f t="shared" si="13"/>
        <v>0</v>
      </c>
      <c r="H54" s="42"/>
      <c r="I54" s="25"/>
      <c r="J54" s="10"/>
      <c r="K54" s="11"/>
      <c r="L54" s="35"/>
      <c r="M54" s="35"/>
      <c r="N54" s="36">
        <f t="shared" si="12"/>
        <v>0</v>
      </c>
      <c r="AE54" s="24"/>
      <c r="AF54" s="55"/>
      <c r="AG54" s="56"/>
      <c r="AH54" s="32"/>
      <c r="AI54" s="33">
        <f t="shared" si="2"/>
        <v>0</v>
      </c>
      <c r="AJ54" s="88"/>
      <c r="AK54" s="93"/>
    </row>
    <row r="55" spans="2:37" ht="18" customHeight="1" x14ac:dyDescent="0.2">
      <c r="AE55" s="24"/>
      <c r="AF55" s="55"/>
      <c r="AG55" s="56"/>
      <c r="AH55" s="32"/>
      <c r="AI55" s="33">
        <f t="shared" si="2"/>
        <v>0</v>
      </c>
      <c r="AJ55" s="88"/>
      <c r="AK55" s="93"/>
    </row>
    <row r="56" spans="2:37" ht="18" customHeight="1" x14ac:dyDescent="0.2">
      <c r="AE56" s="50"/>
      <c r="AF56" s="59" t="s">
        <v>71</v>
      </c>
      <c r="AG56" s="60"/>
      <c r="AH56" s="62">
        <f>SUM(AH10:AH55)</f>
        <v>110</v>
      </c>
      <c r="AI56" s="61"/>
      <c r="AJ56" s="60"/>
      <c r="AK56" s="95"/>
    </row>
    <row r="57" spans="2:37" ht="18" customHeight="1" x14ac:dyDescent="0.2">
      <c r="AH57" s="37">
        <f>F7+J7+T7+X7+F33+J33+T33+X33</f>
        <v>110</v>
      </c>
    </row>
    <row r="75" spans="43:43" ht="18" customHeight="1" x14ac:dyDescent="0.2">
      <c r="AQ75" s="37"/>
    </row>
  </sheetData>
  <mergeCells count="14">
    <mergeCell ref="C35:D35"/>
    <mergeCell ref="J35:K35"/>
    <mergeCell ref="C9:D9"/>
    <mergeCell ref="J9:K9"/>
    <mergeCell ref="Q9:R9"/>
    <mergeCell ref="AJ8:AK8"/>
    <mergeCell ref="AQ8:AR8"/>
    <mergeCell ref="X9:Y9"/>
    <mergeCell ref="F33:F34"/>
    <mergeCell ref="J33:J34"/>
    <mergeCell ref="F7:F8"/>
    <mergeCell ref="J7:J8"/>
    <mergeCell ref="T7:T8"/>
    <mergeCell ref="X7:X8"/>
  </mergeCells>
  <phoneticPr fontId="14"/>
  <pageMargins left="0.59055118110236227" right="0.19685039370078741" top="0.59055118110236227" bottom="0.39370078740157483" header="0.39370078740157483" footer="0.39370078740157483"/>
  <pageSetup paperSize="9" scale="75" orientation="portrait" horizontalDpi="360" verticalDpi="360" r:id="rId1"/>
  <colBreaks count="1" manualBreakCount="1">
    <brk id="2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R75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5.6640625" customWidth="1"/>
    <col min="34" max="34" width="4.6640625" customWidth="1"/>
    <col min="35" max="35" width="5.6640625" customWidth="1"/>
    <col min="36" max="37" width="4.6640625" customWidth="1"/>
    <col min="38" max="38" width="1.6640625" customWidth="1"/>
    <col min="39" max="39" width="4.6640625" customWidth="1"/>
    <col min="40" max="40" width="5.6640625" customWidth="1"/>
    <col min="41" max="41" width="4.6640625" customWidth="1"/>
    <col min="42" max="42" width="5.6640625" customWidth="1"/>
    <col min="43" max="44" width="4.6640625" customWidth="1"/>
    <col min="45" max="45" width="1.6640625" customWidth="1"/>
  </cols>
  <sheetData>
    <row r="1" spans="2:44" ht="9.9" customHeight="1" x14ac:dyDescent="0.2"/>
    <row r="2" spans="2:44" ht="18" customHeight="1" x14ac:dyDescent="0.2">
      <c r="B2" t="s">
        <v>0</v>
      </c>
    </row>
    <row r="4" spans="2:44" ht="18" customHeight="1" x14ac:dyDescent="0.2">
      <c r="B4" s="23" t="s">
        <v>6</v>
      </c>
      <c r="C4" s="38">
        <v>88</v>
      </c>
      <c r="D4" t="s">
        <v>12</v>
      </c>
      <c r="E4" t="s">
        <v>13</v>
      </c>
      <c r="G4" t="s">
        <v>348</v>
      </c>
    </row>
    <row r="6" spans="2:44" ht="18" customHeight="1" x14ac:dyDescent="0.2">
      <c r="B6" s="7" t="s">
        <v>11</v>
      </c>
      <c r="C6" s="5"/>
      <c r="D6" s="5"/>
      <c r="E6" s="5"/>
      <c r="F6" s="5"/>
      <c r="G6" s="104" t="s">
        <v>362</v>
      </c>
      <c r="H6" s="8" t="s">
        <v>9</v>
      </c>
      <c r="I6" s="5" t="s">
        <v>349</v>
      </c>
      <c r="J6" s="5"/>
      <c r="K6" s="5"/>
      <c r="L6" s="5"/>
      <c r="M6" s="5"/>
      <c r="N6" s="9"/>
      <c r="P6" s="7" t="s">
        <v>43</v>
      </c>
      <c r="Q6" s="5"/>
      <c r="R6" s="5"/>
      <c r="S6" s="5"/>
      <c r="T6" s="5"/>
      <c r="U6" s="104" t="s">
        <v>362</v>
      </c>
      <c r="V6" s="8" t="s">
        <v>9</v>
      </c>
      <c r="W6" s="5" t="s">
        <v>349</v>
      </c>
      <c r="X6" s="5"/>
      <c r="Y6" s="5"/>
      <c r="Z6" s="5"/>
      <c r="AA6" s="5"/>
      <c r="AB6" s="9"/>
    </row>
    <row r="7" spans="2:44" ht="18" customHeight="1" x14ac:dyDescent="0.2">
      <c r="B7" s="12"/>
      <c r="C7" s="13"/>
      <c r="D7" s="13"/>
      <c r="E7" s="14"/>
      <c r="F7" s="137">
        <f>SUM(G7:G8)</f>
        <v>25</v>
      </c>
      <c r="G7" s="21">
        <f>SUM(E10:E30)</f>
        <v>13</v>
      </c>
      <c r="H7" s="19" t="s">
        <v>8</v>
      </c>
      <c r="I7" s="21">
        <f>SUM(L10:L30)</f>
        <v>10</v>
      </c>
      <c r="J7" s="137">
        <f>SUM(I7:I8)</f>
        <v>18</v>
      </c>
      <c r="K7" s="16"/>
      <c r="L7" s="13"/>
      <c r="M7" s="13"/>
      <c r="N7" s="17"/>
      <c r="P7" s="12"/>
      <c r="Q7" s="13"/>
      <c r="R7" s="13"/>
      <c r="S7" s="14"/>
      <c r="T7" s="137">
        <f>SUM(U7:U8)</f>
        <v>18</v>
      </c>
      <c r="U7" s="21">
        <f>SUM(S10:S30)</f>
        <v>10</v>
      </c>
      <c r="V7" s="19" t="s">
        <v>8</v>
      </c>
      <c r="W7" s="21">
        <f>SUM(Z10:Z30)</f>
        <v>5</v>
      </c>
      <c r="X7" s="137">
        <f>SUM(W7:W8)</f>
        <v>17</v>
      </c>
      <c r="Y7" s="16"/>
      <c r="Z7" s="13"/>
      <c r="AA7" s="13"/>
      <c r="AB7" s="17"/>
    </row>
    <row r="8" spans="2:44" ht="18" customHeight="1" x14ac:dyDescent="0.2">
      <c r="B8" s="1"/>
      <c r="C8" s="2"/>
      <c r="D8" s="2"/>
      <c r="E8" s="15"/>
      <c r="F8" s="138"/>
      <c r="G8" s="22">
        <f>SUM(F10:F30)</f>
        <v>12</v>
      </c>
      <c r="H8" s="20" t="s">
        <v>8</v>
      </c>
      <c r="I8" s="22">
        <f>SUM(M10:M30)</f>
        <v>8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SUM(T10:T30)</f>
        <v>8</v>
      </c>
      <c r="V8" s="20" t="s">
        <v>8</v>
      </c>
      <c r="W8" s="22">
        <f>SUM(AA10:AA30)</f>
        <v>12</v>
      </c>
      <c r="X8" s="138"/>
      <c r="Y8" s="18"/>
      <c r="Z8" s="2"/>
      <c r="AA8" s="2"/>
      <c r="AB8" s="3"/>
      <c r="AE8" s="72"/>
      <c r="AF8" s="73"/>
      <c r="AG8" s="7"/>
      <c r="AH8" s="8" t="s">
        <v>133</v>
      </c>
      <c r="AI8" s="9"/>
      <c r="AJ8" s="135" t="s">
        <v>134</v>
      </c>
      <c r="AK8" s="136"/>
      <c r="AM8" s="82"/>
      <c r="AN8" s="7"/>
      <c r="AO8" s="8" t="s">
        <v>133</v>
      </c>
      <c r="AP8" s="9"/>
      <c r="AQ8" s="135" t="s">
        <v>134</v>
      </c>
      <c r="AR8" s="136"/>
    </row>
    <row r="9" spans="2:44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75" t="s">
        <v>26</v>
      </c>
      <c r="AG9" s="76" t="s">
        <v>67</v>
      </c>
      <c r="AH9" s="77" t="s">
        <v>68</v>
      </c>
      <c r="AI9" s="78" t="s">
        <v>69</v>
      </c>
      <c r="AJ9" s="79" t="s">
        <v>135</v>
      </c>
      <c r="AK9" s="80" t="s">
        <v>136</v>
      </c>
      <c r="AM9" s="83" t="s">
        <v>137</v>
      </c>
      <c r="AN9" s="76" t="s">
        <v>67</v>
      </c>
      <c r="AO9" s="77" t="s">
        <v>68</v>
      </c>
      <c r="AP9" s="78" t="s">
        <v>69</v>
      </c>
      <c r="AQ9" s="79" t="s">
        <v>135</v>
      </c>
      <c r="AR9" s="80" t="s">
        <v>136</v>
      </c>
    </row>
    <row r="10" spans="2:44" ht="18" customHeight="1" x14ac:dyDescent="0.2">
      <c r="B10" s="24">
        <v>-48</v>
      </c>
      <c r="C10" s="6" t="s">
        <v>350</v>
      </c>
      <c r="D10" s="4"/>
      <c r="E10" s="32"/>
      <c r="F10" s="32"/>
      <c r="G10" s="33">
        <f>SUM(E10:F10)</f>
        <v>0</v>
      </c>
      <c r="H10" s="39" t="s">
        <v>1</v>
      </c>
      <c r="I10" s="24">
        <v>-67</v>
      </c>
      <c r="J10" s="6" t="s">
        <v>356</v>
      </c>
      <c r="K10" s="4"/>
      <c r="L10" s="32"/>
      <c r="M10" s="32"/>
      <c r="N10" s="33">
        <f t="shared" ref="N10:N30" si="0">SUM(L10:M10)</f>
        <v>0</v>
      </c>
      <c r="P10" s="24">
        <v>-58</v>
      </c>
      <c r="Q10" s="6" t="s">
        <v>117</v>
      </c>
      <c r="R10" s="4"/>
      <c r="S10" s="32"/>
      <c r="T10" s="32"/>
      <c r="U10" s="33">
        <f>SUM(S10:T10)</f>
        <v>0</v>
      </c>
      <c r="V10" s="39" t="s">
        <v>1</v>
      </c>
      <c r="W10" s="24">
        <v>-68</v>
      </c>
      <c r="X10" s="6" t="s">
        <v>358</v>
      </c>
      <c r="Y10" s="4"/>
      <c r="Z10" s="32"/>
      <c r="AA10" s="32"/>
      <c r="AB10" s="33">
        <f t="shared" ref="AB10:AB30" si="1">SUM(Z10:AA10)</f>
        <v>0</v>
      </c>
      <c r="AE10" s="24">
        <v>-20</v>
      </c>
      <c r="AF10" s="55" t="s">
        <v>16</v>
      </c>
      <c r="AG10" s="56">
        <v>154</v>
      </c>
      <c r="AH10" s="32">
        <v>1</v>
      </c>
      <c r="AI10" s="33">
        <f t="shared" ref="AI10:AI55" si="2">AG10+AH10</f>
        <v>155</v>
      </c>
      <c r="AJ10" s="87">
        <v>15</v>
      </c>
      <c r="AK10" s="92">
        <v>11</v>
      </c>
      <c r="AM10" s="71">
        <v>20</v>
      </c>
      <c r="AN10" s="81">
        <v>463</v>
      </c>
      <c r="AO10" s="85">
        <v>1</v>
      </c>
      <c r="AP10" s="90">
        <f t="shared" ref="AP10:AP24" si="3">AN10+AO10</f>
        <v>464</v>
      </c>
      <c r="AQ10" s="81">
        <v>9</v>
      </c>
      <c r="AR10" s="90">
        <v>4</v>
      </c>
    </row>
    <row r="11" spans="2:44" ht="18" customHeight="1" x14ac:dyDescent="0.2">
      <c r="B11" s="24">
        <v>-58</v>
      </c>
      <c r="C11" s="6" t="s">
        <v>117</v>
      </c>
      <c r="D11" s="4"/>
      <c r="E11" s="32"/>
      <c r="F11" s="32"/>
      <c r="G11" s="33">
        <f>SUM(E11:F11)</f>
        <v>0</v>
      </c>
      <c r="H11" s="101"/>
      <c r="I11" s="24"/>
      <c r="J11" s="6"/>
      <c r="K11" s="4"/>
      <c r="L11" s="32"/>
      <c r="M11" s="32"/>
      <c r="N11" s="33">
        <f>SUM(L11:M11)</f>
        <v>0</v>
      </c>
      <c r="P11" s="24">
        <v>-64</v>
      </c>
      <c r="Q11" s="6" t="s">
        <v>355</v>
      </c>
      <c r="R11" s="4"/>
      <c r="S11" s="32"/>
      <c r="T11" s="32"/>
      <c r="U11" s="33">
        <f>SUM(S11:T11)</f>
        <v>0</v>
      </c>
      <c r="V11" s="40"/>
      <c r="W11" s="24"/>
      <c r="X11" s="6"/>
      <c r="Y11" s="4"/>
      <c r="Z11" s="32"/>
      <c r="AA11" s="32"/>
      <c r="AB11" s="33">
        <f>SUM(Z11:AA11)</f>
        <v>0</v>
      </c>
      <c r="AE11" s="44">
        <v>-33</v>
      </c>
      <c r="AF11" s="53" t="s">
        <v>111</v>
      </c>
      <c r="AG11" s="56">
        <v>319</v>
      </c>
      <c r="AH11" s="32">
        <v>11</v>
      </c>
      <c r="AI11" s="33">
        <f t="shared" si="2"/>
        <v>330</v>
      </c>
      <c r="AJ11" s="87">
        <v>4</v>
      </c>
      <c r="AK11" s="92">
        <v>2</v>
      </c>
      <c r="AM11" s="70">
        <v>33</v>
      </c>
      <c r="AN11" s="56">
        <v>452</v>
      </c>
      <c r="AO11" s="32">
        <v>11</v>
      </c>
      <c r="AP11" s="33">
        <f t="shared" si="3"/>
        <v>463</v>
      </c>
      <c r="AQ11" s="56">
        <v>4</v>
      </c>
      <c r="AR11" s="33">
        <v>5</v>
      </c>
    </row>
    <row r="12" spans="2:44" ht="18" customHeight="1" x14ac:dyDescent="0.2">
      <c r="B12" s="24">
        <v>-64</v>
      </c>
      <c r="C12" s="6" t="s">
        <v>355</v>
      </c>
      <c r="D12" s="4"/>
      <c r="E12" s="32"/>
      <c r="F12" s="32"/>
      <c r="G12" s="33">
        <f t="shared" ref="G12:G30" si="4">SUM(E12:F12)</f>
        <v>0</v>
      </c>
      <c r="H12" s="40"/>
      <c r="I12" s="24"/>
      <c r="J12" s="6"/>
      <c r="K12" s="4"/>
      <c r="L12" s="32"/>
      <c r="M12" s="32"/>
      <c r="N12" s="33">
        <f t="shared" ref="N12:N25" si="5">SUM(L12:M12)</f>
        <v>0</v>
      </c>
      <c r="P12" s="24">
        <v>-20</v>
      </c>
      <c r="Q12" s="6" t="s">
        <v>16</v>
      </c>
      <c r="R12" s="4"/>
      <c r="S12" s="32"/>
      <c r="T12" s="32"/>
      <c r="U12" s="33">
        <f t="shared" ref="U12:U30" si="6">SUM(S12:T12)</f>
        <v>0</v>
      </c>
      <c r="V12" s="39" t="s">
        <v>2</v>
      </c>
      <c r="W12" s="24">
        <v>-67</v>
      </c>
      <c r="X12" s="6" t="s">
        <v>290</v>
      </c>
      <c r="Y12" s="4"/>
      <c r="Z12" s="32"/>
      <c r="AA12" s="32"/>
      <c r="AB12" s="33">
        <f t="shared" si="1"/>
        <v>0</v>
      </c>
      <c r="AE12" s="24">
        <v>-44</v>
      </c>
      <c r="AF12" s="55" t="s">
        <v>351</v>
      </c>
      <c r="AG12" s="56">
        <v>34</v>
      </c>
      <c r="AH12" s="32">
        <v>0</v>
      </c>
      <c r="AI12" s="33">
        <f t="shared" si="2"/>
        <v>34</v>
      </c>
      <c r="AJ12" s="87">
        <v>21</v>
      </c>
      <c r="AK12" s="92"/>
      <c r="AM12" s="70">
        <v>44</v>
      </c>
      <c r="AN12" s="56">
        <v>371</v>
      </c>
      <c r="AO12" s="32">
        <v>0</v>
      </c>
      <c r="AP12" s="33">
        <f t="shared" si="3"/>
        <v>371</v>
      </c>
      <c r="AQ12" s="56">
        <v>12</v>
      </c>
      <c r="AR12" s="33">
        <v>10</v>
      </c>
    </row>
    <row r="13" spans="2:44" ht="18" customHeight="1" x14ac:dyDescent="0.2">
      <c r="B13" s="24">
        <v>-20</v>
      </c>
      <c r="C13" s="6" t="s">
        <v>16</v>
      </c>
      <c r="D13" s="4"/>
      <c r="E13" s="32"/>
      <c r="F13" s="32">
        <v>1</v>
      </c>
      <c r="G13" s="33">
        <f t="shared" si="4"/>
        <v>1</v>
      </c>
      <c r="H13" s="39" t="s">
        <v>294</v>
      </c>
      <c r="I13" s="24">
        <v>-67</v>
      </c>
      <c r="J13" s="6" t="s">
        <v>290</v>
      </c>
      <c r="K13" s="4"/>
      <c r="L13" s="32">
        <v>2</v>
      </c>
      <c r="M13" s="32">
        <v>3</v>
      </c>
      <c r="N13" s="33">
        <f t="shared" si="5"/>
        <v>5</v>
      </c>
      <c r="P13" s="24">
        <v>-33</v>
      </c>
      <c r="Q13" s="6" t="s">
        <v>111</v>
      </c>
      <c r="R13" s="4"/>
      <c r="S13" s="32">
        <v>4</v>
      </c>
      <c r="T13" s="32">
        <v>2</v>
      </c>
      <c r="U13" s="33">
        <f t="shared" si="6"/>
        <v>6</v>
      </c>
      <c r="V13" s="41"/>
      <c r="W13" s="24">
        <v>-67</v>
      </c>
      <c r="X13" s="6" t="s">
        <v>357</v>
      </c>
      <c r="Y13" s="4"/>
      <c r="Z13" s="32"/>
      <c r="AA13" s="32">
        <v>2</v>
      </c>
      <c r="AB13" s="33">
        <f t="shared" si="1"/>
        <v>2</v>
      </c>
      <c r="AE13" s="24">
        <v>-48</v>
      </c>
      <c r="AF13" s="55" t="s">
        <v>350</v>
      </c>
      <c r="AG13" s="56">
        <v>1</v>
      </c>
      <c r="AH13" s="32">
        <v>0</v>
      </c>
      <c r="AI13" s="33">
        <f t="shared" si="2"/>
        <v>1</v>
      </c>
      <c r="AJ13" s="87">
        <v>21</v>
      </c>
      <c r="AK13" s="92"/>
      <c r="AM13" s="70">
        <v>48</v>
      </c>
      <c r="AN13" s="56">
        <v>620</v>
      </c>
      <c r="AO13" s="32">
        <v>0</v>
      </c>
      <c r="AP13" s="33">
        <f t="shared" si="3"/>
        <v>620</v>
      </c>
      <c r="AQ13" s="56">
        <v>13</v>
      </c>
      <c r="AR13" s="33">
        <v>2</v>
      </c>
    </row>
    <row r="14" spans="2:44" ht="18" customHeight="1" x14ac:dyDescent="0.2">
      <c r="B14" s="24">
        <v>-33</v>
      </c>
      <c r="C14" s="6" t="s">
        <v>313</v>
      </c>
      <c r="D14" s="4"/>
      <c r="E14" s="32">
        <v>1</v>
      </c>
      <c r="F14" s="32">
        <v>1</v>
      </c>
      <c r="G14" s="33">
        <f t="shared" si="4"/>
        <v>2</v>
      </c>
      <c r="H14" s="41"/>
      <c r="I14" s="24">
        <v>-67</v>
      </c>
      <c r="J14" s="6" t="s">
        <v>357</v>
      </c>
      <c r="K14" s="4"/>
      <c r="L14" s="32">
        <v>2</v>
      </c>
      <c r="M14" s="32">
        <v>1</v>
      </c>
      <c r="N14" s="33">
        <f t="shared" si="5"/>
        <v>3</v>
      </c>
      <c r="P14" s="24">
        <v>-52</v>
      </c>
      <c r="Q14" s="6" t="s">
        <v>283</v>
      </c>
      <c r="R14" s="4"/>
      <c r="S14" s="32"/>
      <c r="T14" s="32"/>
      <c r="U14" s="33">
        <f t="shared" si="6"/>
        <v>0</v>
      </c>
      <c r="V14" s="41"/>
      <c r="W14" s="24">
        <v>-67</v>
      </c>
      <c r="X14" s="6" t="s">
        <v>346</v>
      </c>
      <c r="Y14" s="4"/>
      <c r="Z14" s="32">
        <v>2</v>
      </c>
      <c r="AA14" s="32"/>
      <c r="AB14" s="33">
        <f t="shared" si="1"/>
        <v>2</v>
      </c>
      <c r="AE14" s="24">
        <v>-52</v>
      </c>
      <c r="AF14" s="6" t="s">
        <v>314</v>
      </c>
      <c r="AG14" s="56">
        <v>58</v>
      </c>
      <c r="AH14" s="32">
        <v>1</v>
      </c>
      <c r="AI14" s="33">
        <f t="shared" si="2"/>
        <v>59</v>
      </c>
      <c r="AJ14" s="87">
        <v>15</v>
      </c>
      <c r="AK14" s="92"/>
      <c r="AM14" s="70">
        <v>52</v>
      </c>
      <c r="AN14" s="56">
        <v>117</v>
      </c>
      <c r="AO14" s="32">
        <v>1</v>
      </c>
      <c r="AP14" s="33">
        <f t="shared" ref="AP14:AP15" si="7">AN14+AO14</f>
        <v>118</v>
      </c>
      <c r="AQ14" s="56">
        <v>9</v>
      </c>
      <c r="AR14" s="33">
        <v>27</v>
      </c>
    </row>
    <row r="15" spans="2:44" ht="18" customHeight="1" x14ac:dyDescent="0.2">
      <c r="B15" s="24">
        <v>-44</v>
      </c>
      <c r="C15" s="6" t="s">
        <v>351</v>
      </c>
      <c r="D15" s="4"/>
      <c r="E15" s="32"/>
      <c r="F15" s="32"/>
      <c r="G15" s="33">
        <f t="shared" si="4"/>
        <v>0</v>
      </c>
      <c r="H15" s="41"/>
      <c r="I15" s="24">
        <v>-67</v>
      </c>
      <c r="J15" s="6" t="s">
        <v>346</v>
      </c>
      <c r="K15" s="4"/>
      <c r="L15" s="32"/>
      <c r="M15" s="32">
        <v>1</v>
      </c>
      <c r="N15" s="33">
        <f t="shared" si="5"/>
        <v>1</v>
      </c>
      <c r="P15" s="24">
        <v>-58</v>
      </c>
      <c r="Q15" s="6" t="s">
        <v>216</v>
      </c>
      <c r="R15" s="4"/>
      <c r="S15" s="32"/>
      <c r="T15" s="32"/>
      <c r="U15" s="33">
        <f t="shared" si="6"/>
        <v>0</v>
      </c>
      <c r="V15" s="41"/>
      <c r="W15" s="24">
        <v>-68</v>
      </c>
      <c r="X15" s="6" t="s">
        <v>342</v>
      </c>
      <c r="Y15" s="4"/>
      <c r="Z15" s="32"/>
      <c r="AA15" s="32">
        <v>4</v>
      </c>
      <c r="AB15" s="33">
        <f t="shared" si="1"/>
        <v>4</v>
      </c>
      <c r="AE15" s="24">
        <v>-55</v>
      </c>
      <c r="AF15" s="6" t="s">
        <v>295</v>
      </c>
      <c r="AG15" s="56">
        <v>52</v>
      </c>
      <c r="AH15" s="32">
        <v>1</v>
      </c>
      <c r="AI15" s="33">
        <f t="shared" si="2"/>
        <v>53</v>
      </c>
      <c r="AJ15" s="87">
        <v>15</v>
      </c>
      <c r="AK15" s="92"/>
      <c r="AM15" s="70">
        <v>55</v>
      </c>
      <c r="AN15" s="56">
        <v>473</v>
      </c>
      <c r="AO15" s="32">
        <v>1</v>
      </c>
      <c r="AP15" s="33">
        <f t="shared" si="7"/>
        <v>474</v>
      </c>
      <c r="AQ15" s="56">
        <v>9</v>
      </c>
      <c r="AR15" s="33">
        <v>3</v>
      </c>
    </row>
    <row r="16" spans="2:44" ht="18" customHeight="1" x14ac:dyDescent="0.2">
      <c r="B16" s="24">
        <v>-52</v>
      </c>
      <c r="C16" s="6" t="s">
        <v>283</v>
      </c>
      <c r="D16" s="4"/>
      <c r="E16" s="32"/>
      <c r="F16" s="32"/>
      <c r="G16" s="33">
        <f t="shared" si="4"/>
        <v>0</v>
      </c>
      <c r="H16" s="41"/>
      <c r="I16" s="24">
        <v>-68</v>
      </c>
      <c r="J16" s="6" t="s">
        <v>342</v>
      </c>
      <c r="K16" s="4"/>
      <c r="L16" s="32">
        <v>3</v>
      </c>
      <c r="M16" s="32">
        <v>1</v>
      </c>
      <c r="N16" s="33">
        <f t="shared" si="5"/>
        <v>4</v>
      </c>
      <c r="P16" s="24">
        <v>-63</v>
      </c>
      <c r="Q16" s="6" t="s">
        <v>352</v>
      </c>
      <c r="R16" s="4"/>
      <c r="S16" s="32">
        <v>1</v>
      </c>
      <c r="T16" s="32">
        <v>2</v>
      </c>
      <c r="U16" s="33">
        <f t="shared" si="6"/>
        <v>3</v>
      </c>
      <c r="V16" s="41"/>
      <c r="W16" s="24">
        <v>-68</v>
      </c>
      <c r="X16" s="6" t="s">
        <v>298</v>
      </c>
      <c r="Y16" s="4"/>
      <c r="Z16" s="32">
        <v>1</v>
      </c>
      <c r="AA16" s="32">
        <v>5</v>
      </c>
      <c r="AB16" s="33">
        <f t="shared" si="1"/>
        <v>6</v>
      </c>
      <c r="AE16" s="24">
        <v>-58</v>
      </c>
      <c r="AF16" s="6" t="s">
        <v>117</v>
      </c>
      <c r="AG16" s="56">
        <v>6</v>
      </c>
      <c r="AH16" s="32">
        <v>0</v>
      </c>
      <c r="AI16" s="33">
        <f t="shared" ref="AI16:AI18" si="8">AG16+AH16</f>
        <v>6</v>
      </c>
      <c r="AJ16" s="87">
        <v>21</v>
      </c>
      <c r="AK16" s="92"/>
      <c r="AM16" s="70">
        <v>58</v>
      </c>
      <c r="AN16" s="56">
        <v>347</v>
      </c>
      <c r="AO16" s="32">
        <v>6</v>
      </c>
      <c r="AP16" s="33">
        <f t="shared" si="3"/>
        <v>353</v>
      </c>
      <c r="AQ16" s="56">
        <v>6</v>
      </c>
      <c r="AR16" s="33">
        <v>11</v>
      </c>
    </row>
    <row r="17" spans="2:44" ht="18" customHeight="1" x14ac:dyDescent="0.2">
      <c r="B17" s="24">
        <v>-55</v>
      </c>
      <c r="C17" s="6" t="s">
        <v>295</v>
      </c>
      <c r="D17" s="4"/>
      <c r="E17" s="32">
        <v>1</v>
      </c>
      <c r="F17" s="32"/>
      <c r="G17" s="33">
        <f t="shared" si="4"/>
        <v>1</v>
      </c>
      <c r="H17" s="41"/>
      <c r="I17" s="24">
        <v>-68</v>
      </c>
      <c r="J17" s="6" t="s">
        <v>298</v>
      </c>
      <c r="K17" s="4"/>
      <c r="L17" s="32">
        <v>1</v>
      </c>
      <c r="M17" s="32">
        <v>2</v>
      </c>
      <c r="N17" s="33">
        <f t="shared" si="5"/>
        <v>3</v>
      </c>
      <c r="P17" s="24">
        <v>-63</v>
      </c>
      <c r="Q17" s="6" t="s">
        <v>221</v>
      </c>
      <c r="R17" s="4"/>
      <c r="S17" s="32">
        <v>3</v>
      </c>
      <c r="T17" s="32"/>
      <c r="U17" s="33">
        <f t="shared" si="6"/>
        <v>3</v>
      </c>
      <c r="V17" s="41"/>
      <c r="W17" s="24">
        <v>-68</v>
      </c>
      <c r="X17" s="6" t="s">
        <v>359</v>
      </c>
      <c r="Y17" s="4"/>
      <c r="Z17" s="32"/>
      <c r="AA17" s="32"/>
      <c r="AB17" s="33">
        <f t="shared" si="1"/>
        <v>0</v>
      </c>
      <c r="AE17" s="24">
        <v>-58</v>
      </c>
      <c r="AF17" s="6" t="s">
        <v>167</v>
      </c>
      <c r="AG17" s="56">
        <v>97</v>
      </c>
      <c r="AH17" s="32">
        <v>4</v>
      </c>
      <c r="AI17" s="33">
        <f t="shared" si="8"/>
        <v>101</v>
      </c>
      <c r="AJ17" s="87">
        <v>9</v>
      </c>
      <c r="AK17" s="92">
        <v>23</v>
      </c>
      <c r="AM17" s="70">
        <v>63</v>
      </c>
      <c r="AN17" s="56">
        <v>320</v>
      </c>
      <c r="AO17" s="32">
        <v>22</v>
      </c>
      <c r="AP17" s="33">
        <f t="shared" si="3"/>
        <v>342</v>
      </c>
      <c r="AQ17" s="56">
        <v>2</v>
      </c>
      <c r="AR17" s="33">
        <v>12</v>
      </c>
    </row>
    <row r="18" spans="2:44" ht="18" customHeight="1" x14ac:dyDescent="0.2">
      <c r="B18" s="24">
        <v>-58</v>
      </c>
      <c r="C18" s="6" t="s">
        <v>352</v>
      </c>
      <c r="D18" s="4"/>
      <c r="E18" s="32"/>
      <c r="F18" s="32">
        <v>1</v>
      </c>
      <c r="G18" s="33">
        <f t="shared" si="4"/>
        <v>1</v>
      </c>
      <c r="H18" s="41"/>
      <c r="I18" s="24">
        <v>-68</v>
      </c>
      <c r="J18" s="6" t="s">
        <v>360</v>
      </c>
      <c r="K18" s="4"/>
      <c r="L18" s="32">
        <v>2</v>
      </c>
      <c r="M18" s="32"/>
      <c r="N18" s="33">
        <f t="shared" si="5"/>
        <v>2</v>
      </c>
      <c r="P18" s="24">
        <v>-63</v>
      </c>
      <c r="Q18" s="6" t="s">
        <v>345</v>
      </c>
      <c r="R18" s="4"/>
      <c r="S18" s="32"/>
      <c r="T18" s="32">
        <v>4</v>
      </c>
      <c r="U18" s="33">
        <f t="shared" si="6"/>
        <v>4</v>
      </c>
      <c r="V18" s="41"/>
      <c r="W18" s="24">
        <v>-68</v>
      </c>
      <c r="X18" s="6" t="s">
        <v>360</v>
      </c>
      <c r="Y18" s="4"/>
      <c r="Z18" s="32">
        <v>1</v>
      </c>
      <c r="AA18" s="32">
        <v>1</v>
      </c>
      <c r="AB18" s="33">
        <f t="shared" si="1"/>
        <v>2</v>
      </c>
      <c r="AE18" s="24">
        <v>-58</v>
      </c>
      <c r="AF18" s="6" t="s">
        <v>203</v>
      </c>
      <c r="AG18" s="56">
        <v>160</v>
      </c>
      <c r="AH18" s="32">
        <v>2</v>
      </c>
      <c r="AI18" s="33">
        <f t="shared" si="8"/>
        <v>162</v>
      </c>
      <c r="AJ18" s="87">
        <v>13</v>
      </c>
      <c r="AK18" s="92">
        <v>9</v>
      </c>
      <c r="AM18" s="70">
        <v>64</v>
      </c>
      <c r="AN18" s="56">
        <v>100</v>
      </c>
      <c r="AO18" s="32">
        <v>2</v>
      </c>
      <c r="AP18" s="33">
        <f t="shared" si="3"/>
        <v>102</v>
      </c>
      <c r="AQ18" s="56">
        <v>7</v>
      </c>
      <c r="AR18" s="33">
        <v>30</v>
      </c>
    </row>
    <row r="19" spans="2:44" ht="18" customHeight="1" x14ac:dyDescent="0.2">
      <c r="B19" s="24">
        <v>-58</v>
      </c>
      <c r="C19" s="6" t="s">
        <v>203</v>
      </c>
      <c r="D19" s="4"/>
      <c r="E19" s="32">
        <v>2</v>
      </c>
      <c r="F19" s="32"/>
      <c r="G19" s="33">
        <f t="shared" si="4"/>
        <v>2</v>
      </c>
      <c r="H19" s="41"/>
      <c r="I19" s="24">
        <v>-68</v>
      </c>
      <c r="J19" s="6" t="s">
        <v>361</v>
      </c>
      <c r="K19" s="4"/>
      <c r="L19" s="32"/>
      <c r="M19" s="32"/>
      <c r="N19" s="33">
        <f t="shared" si="5"/>
        <v>0</v>
      </c>
      <c r="P19" s="24">
        <v>-64</v>
      </c>
      <c r="Q19" s="6" t="s">
        <v>203</v>
      </c>
      <c r="R19" s="4"/>
      <c r="S19" s="32"/>
      <c r="T19" s="32"/>
      <c r="U19" s="33">
        <f t="shared" si="6"/>
        <v>0</v>
      </c>
      <c r="V19" s="41"/>
      <c r="W19" s="24">
        <v>-68</v>
      </c>
      <c r="X19" s="6" t="s">
        <v>361</v>
      </c>
      <c r="Y19" s="4"/>
      <c r="Z19" s="32">
        <v>1</v>
      </c>
      <c r="AA19" s="32"/>
      <c r="AB19" s="33">
        <f t="shared" si="1"/>
        <v>1</v>
      </c>
      <c r="AE19" s="24">
        <v>-58</v>
      </c>
      <c r="AF19" s="55" t="s">
        <v>216</v>
      </c>
      <c r="AG19" s="56">
        <v>42</v>
      </c>
      <c r="AH19" s="32">
        <v>0</v>
      </c>
      <c r="AI19" s="33">
        <f t="shared" si="2"/>
        <v>42</v>
      </c>
      <c r="AJ19" s="87">
        <v>21</v>
      </c>
      <c r="AK19" s="92"/>
      <c r="AM19" s="70">
        <v>65</v>
      </c>
      <c r="AN19" s="56">
        <v>193</v>
      </c>
      <c r="AO19" s="32">
        <v>11</v>
      </c>
      <c r="AP19" s="33">
        <f t="shared" si="3"/>
        <v>204</v>
      </c>
      <c r="AQ19" s="56">
        <v>4</v>
      </c>
      <c r="AR19" s="33">
        <v>23</v>
      </c>
    </row>
    <row r="20" spans="2:44" ht="18" customHeight="1" x14ac:dyDescent="0.2">
      <c r="B20" s="24">
        <v>-58</v>
      </c>
      <c r="C20" s="6" t="s">
        <v>216</v>
      </c>
      <c r="D20" s="4"/>
      <c r="E20" s="32"/>
      <c r="F20" s="32"/>
      <c r="G20" s="33">
        <f t="shared" si="4"/>
        <v>0</v>
      </c>
      <c r="H20" s="41"/>
      <c r="I20" s="24"/>
      <c r="J20" s="6"/>
      <c r="K20" s="4"/>
      <c r="L20" s="32"/>
      <c r="M20" s="32"/>
      <c r="N20" s="33">
        <f t="shared" si="5"/>
        <v>0</v>
      </c>
      <c r="P20" s="24">
        <v>-64</v>
      </c>
      <c r="Q20" s="6" t="s">
        <v>353</v>
      </c>
      <c r="R20" s="4"/>
      <c r="S20" s="32"/>
      <c r="T20" s="32"/>
      <c r="U20" s="33">
        <f t="shared" si="6"/>
        <v>0</v>
      </c>
      <c r="V20" s="41"/>
      <c r="W20" s="24"/>
      <c r="X20" s="6"/>
      <c r="Y20" s="4"/>
      <c r="Z20" s="32"/>
      <c r="AA20" s="32"/>
      <c r="AB20" s="33">
        <f t="shared" si="1"/>
        <v>0</v>
      </c>
      <c r="AE20" s="24">
        <v>-63</v>
      </c>
      <c r="AF20" s="6" t="s">
        <v>130</v>
      </c>
      <c r="AG20" s="56">
        <v>65</v>
      </c>
      <c r="AH20" s="32">
        <v>5</v>
      </c>
      <c r="AI20" s="33">
        <f t="shared" si="2"/>
        <v>70</v>
      </c>
      <c r="AJ20" s="87">
        <v>8</v>
      </c>
      <c r="AK20" s="92">
        <v>43</v>
      </c>
      <c r="AM20" s="70">
        <v>66</v>
      </c>
      <c r="AN20" s="56">
        <v>91</v>
      </c>
      <c r="AO20" s="32">
        <v>2</v>
      </c>
      <c r="AP20" s="33">
        <f t="shared" si="3"/>
        <v>93</v>
      </c>
      <c r="AQ20" s="56">
        <v>7</v>
      </c>
      <c r="AR20" s="33">
        <v>31</v>
      </c>
    </row>
    <row r="21" spans="2:44" ht="18" customHeight="1" x14ac:dyDescent="0.2">
      <c r="B21" s="24">
        <v>-63</v>
      </c>
      <c r="C21" s="6" t="s">
        <v>221</v>
      </c>
      <c r="D21" s="4"/>
      <c r="E21" s="32">
        <v>1</v>
      </c>
      <c r="F21" s="32"/>
      <c r="G21" s="33">
        <f t="shared" si="4"/>
        <v>1</v>
      </c>
      <c r="H21" s="41"/>
      <c r="I21" s="24"/>
      <c r="J21" s="6"/>
      <c r="K21" s="4"/>
      <c r="L21" s="32"/>
      <c r="M21" s="32"/>
      <c r="N21" s="33">
        <f t="shared" si="5"/>
        <v>0</v>
      </c>
      <c r="P21" s="24">
        <v>-64</v>
      </c>
      <c r="Q21" s="6" t="s">
        <v>299</v>
      </c>
      <c r="R21" s="4"/>
      <c r="S21" s="32"/>
      <c r="T21" s="32"/>
      <c r="U21" s="33">
        <f t="shared" si="6"/>
        <v>0</v>
      </c>
      <c r="V21" s="41"/>
      <c r="W21" s="24"/>
      <c r="X21" s="6"/>
      <c r="Y21" s="4"/>
      <c r="Z21" s="32"/>
      <c r="AA21" s="32"/>
      <c r="AB21" s="33">
        <f t="shared" si="1"/>
        <v>0</v>
      </c>
      <c r="AE21" s="24">
        <v>-63</v>
      </c>
      <c r="AF21" s="55" t="s">
        <v>345</v>
      </c>
      <c r="AG21" s="56">
        <v>52</v>
      </c>
      <c r="AH21" s="32">
        <v>17</v>
      </c>
      <c r="AI21" s="33">
        <f t="shared" si="2"/>
        <v>69</v>
      </c>
      <c r="AJ21" s="87">
        <v>1</v>
      </c>
      <c r="AK21" s="92">
        <v>45</v>
      </c>
      <c r="AM21" s="70">
        <v>67</v>
      </c>
      <c r="AN21" s="56">
        <v>33</v>
      </c>
      <c r="AO21" s="32">
        <v>19</v>
      </c>
      <c r="AP21" s="33">
        <f t="shared" si="3"/>
        <v>52</v>
      </c>
      <c r="AQ21" s="56">
        <v>3</v>
      </c>
      <c r="AR21" s="33">
        <v>39</v>
      </c>
    </row>
    <row r="22" spans="2:44" ht="18" customHeight="1" x14ac:dyDescent="0.2">
      <c r="B22" s="24">
        <v>-63</v>
      </c>
      <c r="C22" s="6" t="s">
        <v>345</v>
      </c>
      <c r="D22" s="4"/>
      <c r="E22" s="32">
        <v>2</v>
      </c>
      <c r="F22" s="32">
        <v>3</v>
      </c>
      <c r="G22" s="33">
        <f t="shared" si="4"/>
        <v>5</v>
      </c>
      <c r="H22" s="41"/>
      <c r="I22" s="24"/>
      <c r="J22" s="6"/>
      <c r="K22" s="4"/>
      <c r="L22" s="32"/>
      <c r="M22" s="32"/>
      <c r="N22" s="33">
        <f t="shared" si="5"/>
        <v>0</v>
      </c>
      <c r="P22" s="24">
        <v>-65</v>
      </c>
      <c r="Q22" s="6" t="s">
        <v>346</v>
      </c>
      <c r="R22" s="4"/>
      <c r="S22" s="32"/>
      <c r="T22" s="32"/>
      <c r="U22" s="33">
        <f t="shared" si="6"/>
        <v>0</v>
      </c>
      <c r="V22" s="41"/>
      <c r="W22" s="24"/>
      <c r="X22" s="6"/>
      <c r="Y22" s="4"/>
      <c r="Z22" s="32"/>
      <c r="AA22" s="32"/>
      <c r="AB22" s="33">
        <f t="shared" si="1"/>
        <v>0</v>
      </c>
      <c r="AE22" s="24">
        <v>-64</v>
      </c>
      <c r="AF22" s="55" t="s">
        <v>228</v>
      </c>
      <c r="AG22" s="56">
        <v>1</v>
      </c>
      <c r="AH22" s="32">
        <v>0</v>
      </c>
      <c r="AI22" s="33">
        <f t="shared" si="2"/>
        <v>1</v>
      </c>
      <c r="AJ22" s="87">
        <v>21</v>
      </c>
      <c r="AK22" s="92"/>
      <c r="AM22" s="70">
        <v>68</v>
      </c>
      <c r="AN22" s="56">
        <v>7</v>
      </c>
      <c r="AO22" s="32">
        <v>31</v>
      </c>
      <c r="AP22" s="33">
        <f t="shared" si="3"/>
        <v>38</v>
      </c>
      <c r="AQ22" s="56">
        <v>1</v>
      </c>
      <c r="AR22" s="33">
        <v>40</v>
      </c>
    </row>
    <row r="23" spans="2:44" ht="18" customHeight="1" x14ac:dyDescent="0.2">
      <c r="B23" s="24">
        <v>-64</v>
      </c>
      <c r="C23" s="6" t="s">
        <v>353</v>
      </c>
      <c r="D23" s="4"/>
      <c r="E23" s="32"/>
      <c r="F23" s="32">
        <v>1</v>
      </c>
      <c r="G23" s="33">
        <f t="shared" si="4"/>
        <v>1</v>
      </c>
      <c r="H23" s="41"/>
      <c r="I23" s="24"/>
      <c r="J23" s="6"/>
      <c r="K23" s="4"/>
      <c r="L23" s="32"/>
      <c r="M23" s="32"/>
      <c r="N23" s="33">
        <f t="shared" si="5"/>
        <v>0</v>
      </c>
      <c r="P23" s="24">
        <v>-66</v>
      </c>
      <c r="Q23" s="6" t="s">
        <v>287</v>
      </c>
      <c r="R23" s="4"/>
      <c r="S23" s="32">
        <v>2</v>
      </c>
      <c r="T23" s="32"/>
      <c r="U23" s="33">
        <f t="shared" si="6"/>
        <v>2</v>
      </c>
      <c r="V23" s="41"/>
      <c r="W23" s="24"/>
      <c r="X23" s="6"/>
      <c r="Y23" s="4"/>
      <c r="Z23" s="32"/>
      <c r="AA23" s="32"/>
      <c r="AB23" s="33">
        <f t="shared" si="1"/>
        <v>0</v>
      </c>
      <c r="AE23" s="24">
        <v>-64</v>
      </c>
      <c r="AF23" s="55" t="s">
        <v>203</v>
      </c>
      <c r="AG23" s="56">
        <v>8</v>
      </c>
      <c r="AH23" s="32">
        <v>1</v>
      </c>
      <c r="AI23" s="33">
        <f t="shared" si="2"/>
        <v>9</v>
      </c>
      <c r="AJ23" s="87">
        <v>15</v>
      </c>
      <c r="AK23" s="92"/>
      <c r="AM23" s="70"/>
      <c r="AN23" s="56"/>
      <c r="AO23" s="32"/>
      <c r="AP23" s="33">
        <f t="shared" si="3"/>
        <v>0</v>
      </c>
      <c r="AQ23" s="56"/>
      <c r="AR23" s="33"/>
    </row>
    <row r="24" spans="2:44" ht="18" customHeight="1" x14ac:dyDescent="0.2">
      <c r="B24" s="24">
        <v>-65</v>
      </c>
      <c r="C24" s="6" t="s">
        <v>354</v>
      </c>
      <c r="D24" s="4"/>
      <c r="E24" s="32">
        <v>3</v>
      </c>
      <c r="F24" s="32"/>
      <c r="G24" s="33">
        <f t="shared" si="4"/>
        <v>3</v>
      </c>
      <c r="H24" s="41"/>
      <c r="I24" s="24"/>
      <c r="J24" s="6"/>
      <c r="K24" s="4"/>
      <c r="L24" s="32"/>
      <c r="M24" s="32"/>
      <c r="N24" s="33">
        <f t="shared" si="5"/>
        <v>0</v>
      </c>
      <c r="P24" s="24"/>
      <c r="Q24" s="6"/>
      <c r="R24" s="4"/>
      <c r="S24" s="32"/>
      <c r="T24" s="32"/>
      <c r="U24" s="33">
        <f t="shared" si="6"/>
        <v>0</v>
      </c>
      <c r="V24" s="41"/>
      <c r="W24" s="24"/>
      <c r="X24" s="6"/>
      <c r="Y24" s="4"/>
      <c r="Z24" s="32"/>
      <c r="AA24" s="32"/>
      <c r="AB24" s="33">
        <f t="shared" si="1"/>
        <v>0</v>
      </c>
      <c r="AE24" s="24">
        <v>-64</v>
      </c>
      <c r="AF24" s="55" t="s">
        <v>353</v>
      </c>
      <c r="AG24" s="56">
        <v>43</v>
      </c>
      <c r="AH24" s="32">
        <v>1</v>
      </c>
      <c r="AI24" s="33">
        <f t="shared" si="2"/>
        <v>44</v>
      </c>
      <c r="AJ24" s="87">
        <v>15</v>
      </c>
      <c r="AK24" s="92"/>
      <c r="AM24" s="84"/>
      <c r="AN24" s="58"/>
      <c r="AO24" s="35"/>
      <c r="AP24" s="36">
        <f t="shared" si="3"/>
        <v>0</v>
      </c>
      <c r="AQ24" s="58"/>
      <c r="AR24" s="36"/>
    </row>
    <row r="25" spans="2:44" ht="18" customHeight="1" x14ac:dyDescent="0.2">
      <c r="B25" s="24">
        <v>-65</v>
      </c>
      <c r="C25" s="6" t="s">
        <v>262</v>
      </c>
      <c r="D25" s="4"/>
      <c r="E25" s="32">
        <v>3</v>
      </c>
      <c r="F25" s="32">
        <v>5</v>
      </c>
      <c r="G25" s="33">
        <f t="shared" si="4"/>
        <v>8</v>
      </c>
      <c r="H25" s="41"/>
      <c r="I25" s="24"/>
      <c r="J25" s="6"/>
      <c r="K25" s="4"/>
      <c r="L25" s="32"/>
      <c r="M25" s="32"/>
      <c r="N25" s="33">
        <f t="shared" si="5"/>
        <v>0</v>
      </c>
      <c r="P25" s="24"/>
      <c r="Q25" s="6"/>
      <c r="R25" s="4"/>
      <c r="S25" s="32"/>
      <c r="T25" s="32"/>
      <c r="U25" s="33">
        <f t="shared" si="6"/>
        <v>0</v>
      </c>
      <c r="V25" s="41"/>
      <c r="W25" s="24"/>
      <c r="X25" s="6"/>
      <c r="Y25" s="4"/>
      <c r="Z25" s="32"/>
      <c r="AA25" s="32"/>
      <c r="AB25" s="33">
        <f t="shared" si="1"/>
        <v>0</v>
      </c>
      <c r="AE25" s="24">
        <v>-64</v>
      </c>
      <c r="AF25" s="55" t="s">
        <v>299</v>
      </c>
      <c r="AG25" s="56">
        <v>0</v>
      </c>
      <c r="AH25" s="32">
        <v>0</v>
      </c>
      <c r="AI25" s="33">
        <f t="shared" si="2"/>
        <v>0</v>
      </c>
      <c r="AJ25" s="87">
        <v>21</v>
      </c>
      <c r="AK25" s="92"/>
      <c r="AO25" s="37">
        <f>SUM(AO10:AO24)</f>
        <v>107</v>
      </c>
      <c r="AR25" t="s">
        <v>338</v>
      </c>
    </row>
    <row r="26" spans="2:44" ht="18" customHeight="1" x14ac:dyDescent="0.2">
      <c r="B26" s="24">
        <v>-65</v>
      </c>
      <c r="C26" s="6" t="s">
        <v>363</v>
      </c>
      <c r="D26" s="4"/>
      <c r="E26" s="32"/>
      <c r="F26" s="32"/>
      <c r="G26" s="33">
        <f t="shared" si="4"/>
        <v>0</v>
      </c>
      <c r="H26" s="41"/>
      <c r="I26" s="24"/>
      <c r="J26" s="6"/>
      <c r="K26" s="4"/>
      <c r="L26" s="32"/>
      <c r="M26" s="32"/>
      <c r="N26" s="33">
        <f t="shared" si="0"/>
        <v>0</v>
      </c>
      <c r="P26" s="24"/>
      <c r="Q26" s="6"/>
      <c r="R26" s="4"/>
      <c r="S26" s="32"/>
      <c r="T26" s="32"/>
      <c r="U26" s="33">
        <f t="shared" si="6"/>
        <v>0</v>
      </c>
      <c r="V26" s="41"/>
      <c r="W26" s="24"/>
      <c r="X26" s="6"/>
      <c r="Y26" s="4"/>
      <c r="Z26" s="32"/>
      <c r="AA26" s="32"/>
      <c r="AB26" s="33">
        <f t="shared" si="1"/>
        <v>0</v>
      </c>
      <c r="AE26" s="24">
        <v>-65</v>
      </c>
      <c r="AF26" s="55" t="s">
        <v>354</v>
      </c>
      <c r="AG26" s="56">
        <v>51</v>
      </c>
      <c r="AH26" s="32">
        <v>3</v>
      </c>
      <c r="AI26" s="33">
        <f t="shared" si="2"/>
        <v>54</v>
      </c>
      <c r="AJ26" s="87">
        <v>12</v>
      </c>
      <c r="AK26" s="92"/>
      <c r="AM26" s="37"/>
      <c r="AN26" s="37"/>
      <c r="AP26" s="37"/>
      <c r="AQ26" s="37"/>
      <c r="AR26" s="37"/>
    </row>
    <row r="27" spans="2:44" ht="18" customHeight="1" x14ac:dyDescent="0.2">
      <c r="B27" s="24"/>
      <c r="C27" s="6"/>
      <c r="D27" s="4"/>
      <c r="E27" s="32"/>
      <c r="F27" s="32"/>
      <c r="G27" s="33">
        <f t="shared" si="4"/>
        <v>0</v>
      </c>
      <c r="H27" s="41"/>
      <c r="I27" s="24"/>
      <c r="J27" s="6"/>
      <c r="K27" s="4"/>
      <c r="L27" s="32"/>
      <c r="M27" s="32"/>
      <c r="N27" s="33">
        <f t="shared" si="0"/>
        <v>0</v>
      </c>
      <c r="P27" s="24"/>
      <c r="Q27" s="6"/>
      <c r="R27" s="4"/>
      <c r="S27" s="32"/>
      <c r="T27" s="32"/>
      <c r="U27" s="33">
        <f t="shared" si="6"/>
        <v>0</v>
      </c>
      <c r="V27" s="41"/>
      <c r="W27" s="24"/>
      <c r="X27" s="6"/>
      <c r="Y27" s="4"/>
      <c r="Z27" s="32"/>
      <c r="AA27" s="32"/>
      <c r="AB27" s="33">
        <f t="shared" si="1"/>
        <v>0</v>
      </c>
      <c r="AE27" s="24">
        <v>-65</v>
      </c>
      <c r="AF27" s="55" t="s">
        <v>262</v>
      </c>
      <c r="AG27" s="56">
        <v>63</v>
      </c>
      <c r="AH27" s="32">
        <v>8</v>
      </c>
      <c r="AI27" s="33">
        <f t="shared" si="2"/>
        <v>71</v>
      </c>
      <c r="AJ27" s="87">
        <v>5</v>
      </c>
      <c r="AK27" s="92">
        <v>41</v>
      </c>
      <c r="AM27" s="37"/>
      <c r="AN27" s="37"/>
      <c r="AO27" s="37"/>
      <c r="AP27" s="37"/>
      <c r="AQ27" s="37"/>
      <c r="AR27" s="37"/>
    </row>
    <row r="28" spans="2:44" ht="18" customHeight="1" x14ac:dyDescent="0.2">
      <c r="B28" s="24"/>
      <c r="C28" s="6"/>
      <c r="D28" s="4"/>
      <c r="E28" s="32"/>
      <c r="F28" s="32"/>
      <c r="G28" s="33">
        <f t="shared" si="4"/>
        <v>0</v>
      </c>
      <c r="H28" s="41"/>
      <c r="I28" s="24"/>
      <c r="J28" s="6"/>
      <c r="K28" s="4"/>
      <c r="L28" s="32"/>
      <c r="M28" s="32"/>
      <c r="N28" s="33">
        <f t="shared" si="0"/>
        <v>0</v>
      </c>
      <c r="P28" s="24"/>
      <c r="Q28" s="6"/>
      <c r="R28" s="4"/>
      <c r="S28" s="32"/>
      <c r="T28" s="32"/>
      <c r="U28" s="33">
        <f t="shared" si="6"/>
        <v>0</v>
      </c>
      <c r="V28" s="41"/>
      <c r="W28" s="24"/>
      <c r="X28" s="6"/>
      <c r="Y28" s="4"/>
      <c r="Z28" s="32"/>
      <c r="AA28" s="32"/>
      <c r="AB28" s="33">
        <f t="shared" si="1"/>
        <v>0</v>
      </c>
      <c r="AE28" s="24">
        <v>-65</v>
      </c>
      <c r="AF28" s="6" t="s">
        <v>346</v>
      </c>
      <c r="AG28" s="56">
        <v>17</v>
      </c>
      <c r="AH28" s="32">
        <v>0</v>
      </c>
      <c r="AI28" s="33">
        <f t="shared" si="2"/>
        <v>17</v>
      </c>
      <c r="AJ28" s="87">
        <v>21</v>
      </c>
      <c r="AK28" s="92"/>
      <c r="AM28" s="37"/>
      <c r="AN28" s="37"/>
      <c r="AO28" s="37"/>
      <c r="AP28" s="37"/>
      <c r="AQ28" s="37"/>
      <c r="AR28" s="37"/>
    </row>
    <row r="29" spans="2:44" ht="18" customHeight="1" x14ac:dyDescent="0.2">
      <c r="B29" s="24"/>
      <c r="C29" s="6"/>
      <c r="D29" s="4"/>
      <c r="E29" s="32"/>
      <c r="F29" s="32"/>
      <c r="G29" s="33">
        <f t="shared" si="4"/>
        <v>0</v>
      </c>
      <c r="H29" s="41"/>
      <c r="I29" s="24"/>
      <c r="J29" s="6"/>
      <c r="K29" s="4"/>
      <c r="L29" s="32"/>
      <c r="M29" s="32"/>
      <c r="N29" s="33">
        <f t="shared" si="0"/>
        <v>0</v>
      </c>
      <c r="P29" s="24"/>
      <c r="Q29" s="6"/>
      <c r="R29" s="4"/>
      <c r="S29" s="32"/>
      <c r="T29" s="32"/>
      <c r="U29" s="33">
        <f t="shared" si="6"/>
        <v>0</v>
      </c>
      <c r="V29" s="41"/>
      <c r="W29" s="24"/>
      <c r="X29" s="6"/>
      <c r="Y29" s="4"/>
      <c r="Z29" s="32"/>
      <c r="AA29" s="32"/>
      <c r="AB29" s="33">
        <f t="shared" si="1"/>
        <v>0</v>
      </c>
      <c r="AE29" s="24">
        <v>-65</v>
      </c>
      <c r="AF29" s="6" t="s">
        <v>363</v>
      </c>
      <c r="AG29" s="56">
        <v>3</v>
      </c>
      <c r="AH29" s="32">
        <v>0</v>
      </c>
      <c r="AI29" s="33">
        <f t="shared" si="2"/>
        <v>3</v>
      </c>
      <c r="AJ29" s="87">
        <v>21</v>
      </c>
      <c r="AK29" s="92"/>
      <c r="AM29" s="37"/>
      <c r="AN29" s="37"/>
      <c r="AO29" s="37"/>
      <c r="AP29" s="37"/>
      <c r="AQ29" s="37"/>
      <c r="AR29" s="37"/>
    </row>
    <row r="30" spans="2:44" ht="18" customHeight="1" x14ac:dyDescent="0.2">
      <c r="B30" s="25"/>
      <c r="C30" s="10"/>
      <c r="D30" s="11"/>
      <c r="E30" s="35"/>
      <c r="F30" s="35"/>
      <c r="G30" s="36">
        <f t="shared" si="4"/>
        <v>0</v>
      </c>
      <c r="H30" s="42"/>
      <c r="I30" s="25"/>
      <c r="J30" s="10"/>
      <c r="K30" s="11"/>
      <c r="L30" s="35"/>
      <c r="M30" s="35"/>
      <c r="N30" s="36">
        <f t="shared" si="0"/>
        <v>0</v>
      </c>
      <c r="P30" s="25"/>
      <c r="Q30" s="10"/>
      <c r="R30" s="11"/>
      <c r="S30" s="35"/>
      <c r="T30" s="35"/>
      <c r="U30" s="36">
        <f t="shared" si="6"/>
        <v>0</v>
      </c>
      <c r="V30" s="42"/>
      <c r="W30" s="25"/>
      <c r="X30" s="10"/>
      <c r="Y30" s="11"/>
      <c r="Z30" s="35"/>
      <c r="AA30" s="35"/>
      <c r="AB30" s="36">
        <f t="shared" si="1"/>
        <v>0</v>
      </c>
      <c r="AE30" s="24">
        <v>-66</v>
      </c>
      <c r="AF30" s="6" t="s">
        <v>287</v>
      </c>
      <c r="AG30" s="56">
        <v>31</v>
      </c>
      <c r="AH30" s="32">
        <v>2</v>
      </c>
      <c r="AI30" s="33">
        <f t="shared" si="2"/>
        <v>33</v>
      </c>
      <c r="AJ30" s="87">
        <v>13</v>
      </c>
      <c r="AK30" s="92"/>
    </row>
    <row r="31" spans="2:44" ht="18" customHeight="1" x14ac:dyDescent="0.2">
      <c r="AE31" s="24">
        <v>-67</v>
      </c>
      <c r="AF31" s="55" t="s">
        <v>290</v>
      </c>
      <c r="AG31" s="56">
        <v>23</v>
      </c>
      <c r="AH31" s="32">
        <v>7</v>
      </c>
      <c r="AI31" s="33">
        <f t="shared" si="2"/>
        <v>30</v>
      </c>
      <c r="AJ31" s="87">
        <v>7</v>
      </c>
      <c r="AK31" s="92"/>
    </row>
    <row r="32" spans="2:44" ht="18" customHeight="1" x14ac:dyDescent="0.2">
      <c r="B32" s="7" t="s">
        <v>59</v>
      </c>
      <c r="C32" s="5"/>
      <c r="D32" s="5"/>
      <c r="E32" s="5"/>
      <c r="F32" s="5"/>
      <c r="G32" s="104" t="s">
        <v>362</v>
      </c>
      <c r="H32" s="8" t="s">
        <v>9</v>
      </c>
      <c r="I32" s="5" t="s">
        <v>349</v>
      </c>
      <c r="J32" s="5"/>
      <c r="K32" s="5"/>
      <c r="L32" s="5"/>
      <c r="M32" s="5"/>
      <c r="N32" s="9"/>
      <c r="AE32" s="24">
        <v>-67</v>
      </c>
      <c r="AF32" s="6" t="s">
        <v>357</v>
      </c>
      <c r="AG32" s="56">
        <v>7</v>
      </c>
      <c r="AH32" s="32">
        <v>8</v>
      </c>
      <c r="AI32" s="33">
        <f t="shared" si="2"/>
        <v>15</v>
      </c>
      <c r="AJ32" s="87">
        <v>5</v>
      </c>
      <c r="AK32" s="92"/>
    </row>
    <row r="33" spans="2:37" ht="18" customHeight="1" x14ac:dyDescent="0.2">
      <c r="B33" s="12"/>
      <c r="C33" s="13"/>
      <c r="D33" s="13"/>
      <c r="E33" s="14"/>
      <c r="F33" s="137">
        <f>SUM(G33:G34)</f>
        <v>14</v>
      </c>
      <c r="G33" s="21">
        <f>SUM(E36:E54)</f>
        <v>6</v>
      </c>
      <c r="H33" s="19" t="s">
        <v>8</v>
      </c>
      <c r="I33" s="21">
        <f>SUM(L36:L54)</f>
        <v>9</v>
      </c>
      <c r="J33" s="137">
        <f>SUM(I33:I34)</f>
        <v>15</v>
      </c>
      <c r="K33" s="16"/>
      <c r="L33" s="13"/>
      <c r="M33" s="13"/>
      <c r="N33" s="17"/>
      <c r="AE33" s="24">
        <v>-67</v>
      </c>
      <c r="AF33" s="6" t="s">
        <v>332</v>
      </c>
      <c r="AG33" s="56">
        <v>0</v>
      </c>
      <c r="AH33" s="32">
        <v>0</v>
      </c>
      <c r="AI33" s="33">
        <f t="shared" si="2"/>
        <v>0</v>
      </c>
      <c r="AJ33" s="87">
        <v>21</v>
      </c>
      <c r="AK33" s="92"/>
    </row>
    <row r="34" spans="2:37" ht="18" customHeight="1" x14ac:dyDescent="0.2">
      <c r="B34" s="1"/>
      <c r="C34" s="2"/>
      <c r="D34" s="2"/>
      <c r="E34" s="15"/>
      <c r="F34" s="138"/>
      <c r="G34" s="22">
        <f>SUM(F36:F54)</f>
        <v>8</v>
      </c>
      <c r="H34" s="20" t="s">
        <v>8</v>
      </c>
      <c r="I34" s="22">
        <f>SUM(M36:M54)</f>
        <v>6</v>
      </c>
      <c r="J34" s="138"/>
      <c r="K34" s="18"/>
      <c r="L34" s="2"/>
      <c r="M34" s="2"/>
      <c r="N34" s="3"/>
      <c r="AE34" s="24">
        <v>-67</v>
      </c>
      <c r="AF34" s="6" t="s">
        <v>346</v>
      </c>
      <c r="AG34" s="56">
        <v>2</v>
      </c>
      <c r="AH34" s="32">
        <v>4</v>
      </c>
      <c r="AI34" s="33">
        <f t="shared" si="2"/>
        <v>6</v>
      </c>
      <c r="AJ34" s="87">
        <v>9</v>
      </c>
      <c r="AK34" s="92"/>
    </row>
    <row r="35" spans="2:37" ht="18" customHeight="1" x14ac:dyDescent="0.2">
      <c r="B35" s="26" t="s">
        <v>10</v>
      </c>
      <c r="C35" s="139" t="s">
        <v>26</v>
      </c>
      <c r="D35" s="140"/>
      <c r="E35" s="27" t="s">
        <v>3</v>
      </c>
      <c r="F35" s="27" t="s">
        <v>4</v>
      </c>
      <c r="G35" s="28" t="s">
        <v>5</v>
      </c>
      <c r="H35" s="31"/>
      <c r="I35" s="26" t="s">
        <v>10</v>
      </c>
      <c r="J35" s="139" t="s">
        <v>26</v>
      </c>
      <c r="K35" s="140"/>
      <c r="L35" s="27" t="s">
        <v>3</v>
      </c>
      <c r="M35" s="27" t="s">
        <v>4</v>
      </c>
      <c r="N35" s="28" t="s">
        <v>5</v>
      </c>
      <c r="AE35" s="24">
        <v>-68</v>
      </c>
      <c r="AF35" s="6" t="s">
        <v>342</v>
      </c>
      <c r="AG35" s="56">
        <v>3</v>
      </c>
      <c r="AH35" s="32">
        <v>13</v>
      </c>
      <c r="AI35" s="33">
        <f t="shared" si="2"/>
        <v>16</v>
      </c>
      <c r="AJ35" s="87">
        <v>2</v>
      </c>
      <c r="AK35" s="92"/>
    </row>
    <row r="36" spans="2:37" ht="18" customHeight="1" x14ac:dyDescent="0.2">
      <c r="B36" s="24">
        <v>-58</v>
      </c>
      <c r="C36" s="6" t="s">
        <v>117</v>
      </c>
      <c r="D36" s="4"/>
      <c r="E36" s="32"/>
      <c r="F36" s="32"/>
      <c r="G36" s="33">
        <f>SUM(E36:F36)</f>
        <v>0</v>
      </c>
      <c r="H36" s="39" t="s">
        <v>1</v>
      </c>
      <c r="I36" s="24">
        <v>-68</v>
      </c>
      <c r="J36" s="6" t="s">
        <v>358</v>
      </c>
      <c r="K36" s="4"/>
      <c r="L36" s="32"/>
      <c r="M36" s="32"/>
      <c r="N36" s="33">
        <f t="shared" ref="N36:N54" si="9">SUM(L36:M36)</f>
        <v>0</v>
      </c>
      <c r="AE36" s="24">
        <v>-68</v>
      </c>
      <c r="AF36" s="6" t="s">
        <v>298</v>
      </c>
      <c r="AG36" s="56">
        <v>0</v>
      </c>
      <c r="AH36" s="32">
        <v>13</v>
      </c>
      <c r="AI36" s="33">
        <f t="shared" si="2"/>
        <v>13</v>
      </c>
      <c r="AJ36" s="87">
        <v>2</v>
      </c>
      <c r="AK36" s="92"/>
    </row>
    <row r="37" spans="2:37" ht="18" customHeight="1" x14ac:dyDescent="0.2">
      <c r="B37" s="24">
        <v>-64</v>
      </c>
      <c r="C37" s="6" t="s">
        <v>228</v>
      </c>
      <c r="D37" s="4"/>
      <c r="E37" s="32"/>
      <c r="F37" s="32"/>
      <c r="G37" s="33">
        <f>SUM(E37:F37)</f>
        <v>0</v>
      </c>
      <c r="H37" s="40"/>
      <c r="I37" s="24"/>
      <c r="J37" s="6"/>
      <c r="K37" s="4"/>
      <c r="L37" s="32"/>
      <c r="M37" s="32"/>
      <c r="N37" s="33">
        <f t="shared" si="9"/>
        <v>0</v>
      </c>
      <c r="AE37" s="24">
        <v>-68</v>
      </c>
      <c r="AF37" s="55" t="s">
        <v>358</v>
      </c>
      <c r="AG37" s="56">
        <v>0</v>
      </c>
      <c r="AH37" s="32">
        <v>0</v>
      </c>
      <c r="AI37" s="33">
        <f t="shared" si="2"/>
        <v>0</v>
      </c>
      <c r="AJ37" s="87">
        <v>21</v>
      </c>
      <c r="AK37" s="92"/>
    </row>
    <row r="38" spans="2:37" ht="18" customHeight="1" x14ac:dyDescent="0.2">
      <c r="B38" s="24">
        <v>-20</v>
      </c>
      <c r="C38" s="6" t="s">
        <v>16</v>
      </c>
      <c r="D38" s="4"/>
      <c r="E38" s="32"/>
      <c r="F38" s="32"/>
      <c r="G38" s="33">
        <f t="shared" ref="G38:G54" si="10">SUM(E38:F38)</f>
        <v>0</v>
      </c>
      <c r="H38" s="39" t="s">
        <v>2</v>
      </c>
      <c r="I38" s="24">
        <v>-67</v>
      </c>
      <c r="J38" s="6" t="s">
        <v>290</v>
      </c>
      <c r="K38" s="4"/>
      <c r="L38" s="32">
        <v>1</v>
      </c>
      <c r="M38" s="32">
        <v>1</v>
      </c>
      <c r="N38" s="33">
        <f t="shared" si="9"/>
        <v>2</v>
      </c>
      <c r="AE38" s="24">
        <v>-68</v>
      </c>
      <c r="AF38" s="6" t="s">
        <v>359</v>
      </c>
      <c r="AG38" s="56">
        <v>4</v>
      </c>
      <c r="AH38" s="32">
        <v>0</v>
      </c>
      <c r="AI38" s="33">
        <f t="shared" si="2"/>
        <v>4</v>
      </c>
      <c r="AJ38" s="87">
        <v>21</v>
      </c>
      <c r="AK38" s="92"/>
    </row>
    <row r="39" spans="2:37" ht="18" customHeight="1" x14ac:dyDescent="0.2">
      <c r="B39" s="24">
        <v>-33</v>
      </c>
      <c r="C39" s="6" t="s">
        <v>111</v>
      </c>
      <c r="D39" s="4"/>
      <c r="E39" s="32">
        <v>2</v>
      </c>
      <c r="F39" s="32">
        <v>1</v>
      </c>
      <c r="G39" s="33">
        <f t="shared" si="10"/>
        <v>3</v>
      </c>
      <c r="H39" s="41"/>
      <c r="I39" s="24">
        <v>-67</v>
      </c>
      <c r="J39" s="6" t="s">
        <v>357</v>
      </c>
      <c r="K39" s="4"/>
      <c r="L39" s="32">
        <v>2</v>
      </c>
      <c r="M39" s="32">
        <v>1</v>
      </c>
      <c r="N39" s="33">
        <f t="shared" si="9"/>
        <v>3</v>
      </c>
      <c r="AE39" s="24">
        <v>-68</v>
      </c>
      <c r="AF39" s="6" t="s">
        <v>360</v>
      </c>
      <c r="AG39" s="56">
        <v>0</v>
      </c>
      <c r="AH39" s="32">
        <v>4</v>
      </c>
      <c r="AI39" s="33">
        <f t="shared" si="2"/>
        <v>4</v>
      </c>
      <c r="AJ39" s="87">
        <v>9</v>
      </c>
      <c r="AK39" s="92"/>
    </row>
    <row r="40" spans="2:37" ht="18" customHeight="1" x14ac:dyDescent="0.2">
      <c r="B40" s="24">
        <v>-52</v>
      </c>
      <c r="C40" s="6" t="s">
        <v>283</v>
      </c>
      <c r="D40" s="4"/>
      <c r="E40" s="32">
        <v>1</v>
      </c>
      <c r="F40" s="32"/>
      <c r="G40" s="33">
        <f t="shared" si="10"/>
        <v>1</v>
      </c>
      <c r="H40" s="41"/>
      <c r="I40" s="24">
        <v>-67</v>
      </c>
      <c r="J40" s="6" t="s">
        <v>346</v>
      </c>
      <c r="K40" s="4"/>
      <c r="L40" s="32"/>
      <c r="M40" s="32">
        <v>1</v>
      </c>
      <c r="N40" s="33">
        <f t="shared" si="9"/>
        <v>1</v>
      </c>
      <c r="AE40" s="24">
        <v>-68</v>
      </c>
      <c r="AF40" s="6" t="s">
        <v>361</v>
      </c>
      <c r="AG40" s="56">
        <v>0</v>
      </c>
      <c r="AH40" s="32">
        <v>1</v>
      </c>
      <c r="AI40" s="33">
        <f t="shared" si="2"/>
        <v>1</v>
      </c>
      <c r="AJ40" s="87">
        <v>15</v>
      </c>
      <c r="AK40" s="92"/>
    </row>
    <row r="41" spans="2:37" ht="18" customHeight="1" x14ac:dyDescent="0.2">
      <c r="B41" s="24">
        <v>-63</v>
      </c>
      <c r="C41" s="6" t="s">
        <v>221</v>
      </c>
      <c r="D41" s="4"/>
      <c r="E41" s="32">
        <v>1</v>
      </c>
      <c r="F41" s="32"/>
      <c r="G41" s="33">
        <f t="shared" si="10"/>
        <v>1</v>
      </c>
      <c r="H41" s="41"/>
      <c r="I41" s="24">
        <v>-68</v>
      </c>
      <c r="J41" s="6" t="s">
        <v>342</v>
      </c>
      <c r="K41" s="4"/>
      <c r="L41" s="32">
        <v>3</v>
      </c>
      <c r="M41" s="32">
        <v>2</v>
      </c>
      <c r="N41" s="33">
        <f>SUM(L41:M41)</f>
        <v>5</v>
      </c>
      <c r="AE41" s="24"/>
      <c r="AF41" s="55"/>
      <c r="AG41" s="56"/>
      <c r="AH41" s="32"/>
      <c r="AI41" s="33">
        <f t="shared" si="2"/>
        <v>0</v>
      </c>
      <c r="AJ41" s="87"/>
      <c r="AK41" s="92"/>
    </row>
    <row r="42" spans="2:37" ht="18" customHeight="1" x14ac:dyDescent="0.2">
      <c r="B42" s="24">
        <v>-63</v>
      </c>
      <c r="C42" s="6" t="s">
        <v>345</v>
      </c>
      <c r="D42" s="4"/>
      <c r="E42" s="32">
        <v>2</v>
      </c>
      <c r="F42" s="32">
        <v>6</v>
      </c>
      <c r="G42" s="33">
        <f t="shared" si="10"/>
        <v>8</v>
      </c>
      <c r="H42" s="41"/>
      <c r="I42" s="24">
        <v>-68</v>
      </c>
      <c r="J42" s="6" t="s">
        <v>298</v>
      </c>
      <c r="K42" s="4"/>
      <c r="L42" s="32">
        <v>3</v>
      </c>
      <c r="M42" s="32">
        <v>1</v>
      </c>
      <c r="N42" s="33">
        <f>SUM(L42:M42)</f>
        <v>4</v>
      </c>
      <c r="AE42" s="24"/>
      <c r="AF42" s="55"/>
      <c r="AG42" s="56"/>
      <c r="AH42" s="32"/>
      <c r="AI42" s="33">
        <f>AG42+AH42</f>
        <v>0</v>
      </c>
      <c r="AJ42" s="87"/>
      <c r="AK42" s="92"/>
    </row>
    <row r="43" spans="2:37" ht="18" customHeight="1" x14ac:dyDescent="0.2">
      <c r="B43" s="24">
        <v>-64</v>
      </c>
      <c r="C43" s="6" t="s">
        <v>203</v>
      </c>
      <c r="D43" s="4"/>
      <c r="E43" s="32"/>
      <c r="F43" s="32">
        <v>1</v>
      </c>
      <c r="G43" s="33">
        <f t="shared" si="10"/>
        <v>1</v>
      </c>
      <c r="H43" s="41"/>
      <c r="I43" s="24">
        <v>-68</v>
      </c>
      <c r="J43" s="6" t="s">
        <v>359</v>
      </c>
      <c r="K43" s="4"/>
      <c r="L43" s="32"/>
      <c r="M43" s="32"/>
      <c r="N43" s="33">
        <f t="shared" ref="N43:N48" si="11">SUM(L43:M43)</f>
        <v>0</v>
      </c>
      <c r="AE43" s="24"/>
      <c r="AF43" s="6"/>
      <c r="AG43" s="56"/>
      <c r="AH43" s="32"/>
      <c r="AI43" s="33">
        <f>AG43+AH43</f>
        <v>0</v>
      </c>
      <c r="AJ43" s="87"/>
      <c r="AK43" s="92"/>
    </row>
    <row r="44" spans="2:37" ht="18" customHeight="1" x14ac:dyDescent="0.2">
      <c r="B44" s="24">
        <v>-64</v>
      </c>
      <c r="C44" s="6" t="s">
        <v>353</v>
      </c>
      <c r="D44" s="4"/>
      <c r="E44" s="32"/>
      <c r="F44" s="32"/>
      <c r="G44" s="33">
        <f t="shared" si="10"/>
        <v>0</v>
      </c>
      <c r="H44" s="41"/>
      <c r="I44" s="24">
        <v>-68</v>
      </c>
      <c r="J44" s="6" t="s">
        <v>360</v>
      </c>
      <c r="K44" s="4"/>
      <c r="L44" s="32"/>
      <c r="M44" s="32"/>
      <c r="N44" s="33">
        <f t="shared" si="11"/>
        <v>0</v>
      </c>
      <c r="AE44" s="24"/>
      <c r="AF44" s="6"/>
      <c r="AG44" s="56"/>
      <c r="AH44" s="32"/>
      <c r="AI44" s="33">
        <f t="shared" ref="AI44" si="12">AG44+AH44</f>
        <v>0</v>
      </c>
      <c r="AJ44" s="87"/>
      <c r="AK44" s="92"/>
    </row>
    <row r="45" spans="2:37" ht="18" customHeight="1" x14ac:dyDescent="0.2">
      <c r="B45" s="24">
        <v>-65</v>
      </c>
      <c r="C45" s="6" t="s">
        <v>346</v>
      </c>
      <c r="D45" s="4"/>
      <c r="E45" s="32"/>
      <c r="F45" s="32"/>
      <c r="G45" s="33">
        <f t="shared" si="10"/>
        <v>0</v>
      </c>
      <c r="H45" s="41"/>
      <c r="I45" s="24">
        <v>-68</v>
      </c>
      <c r="J45" s="6" t="s">
        <v>361</v>
      </c>
      <c r="K45" s="4"/>
      <c r="L45" s="32"/>
      <c r="M45" s="32"/>
      <c r="N45" s="33">
        <f t="shared" si="11"/>
        <v>0</v>
      </c>
      <c r="AE45" s="24"/>
      <c r="AF45" s="6"/>
      <c r="AG45" s="56"/>
      <c r="AH45" s="32"/>
      <c r="AI45" s="33">
        <f t="shared" si="2"/>
        <v>0</v>
      </c>
      <c r="AJ45" s="87"/>
      <c r="AK45" s="92"/>
    </row>
    <row r="46" spans="2:37" ht="18" customHeight="1" x14ac:dyDescent="0.2">
      <c r="B46" s="24"/>
      <c r="C46" s="6"/>
      <c r="D46" s="4"/>
      <c r="E46" s="32"/>
      <c r="F46" s="32"/>
      <c r="G46" s="33">
        <f t="shared" si="10"/>
        <v>0</v>
      </c>
      <c r="H46" s="41"/>
      <c r="I46" s="24"/>
      <c r="J46" s="6"/>
      <c r="K46" s="4"/>
      <c r="L46" s="32"/>
      <c r="M46" s="32"/>
      <c r="N46" s="33">
        <f t="shared" si="11"/>
        <v>0</v>
      </c>
      <c r="AE46" s="24"/>
      <c r="AF46" s="55"/>
      <c r="AG46" s="56"/>
      <c r="AH46" s="32"/>
      <c r="AI46" s="33">
        <f t="shared" si="2"/>
        <v>0</v>
      </c>
      <c r="AJ46" s="87"/>
      <c r="AK46" s="92"/>
    </row>
    <row r="47" spans="2:37" ht="18" customHeight="1" x14ac:dyDescent="0.2">
      <c r="B47" s="24"/>
      <c r="C47" s="6"/>
      <c r="D47" s="4"/>
      <c r="E47" s="32"/>
      <c r="F47" s="32"/>
      <c r="G47" s="33">
        <f t="shared" si="10"/>
        <v>0</v>
      </c>
      <c r="H47" s="41"/>
      <c r="I47" s="24"/>
      <c r="J47" s="6"/>
      <c r="K47" s="4"/>
      <c r="L47" s="32"/>
      <c r="M47" s="32"/>
      <c r="N47" s="33">
        <f t="shared" si="11"/>
        <v>0</v>
      </c>
      <c r="AE47" s="24"/>
      <c r="AF47" s="6"/>
      <c r="AG47" s="56"/>
      <c r="AH47" s="32"/>
      <c r="AI47" s="33">
        <f t="shared" si="2"/>
        <v>0</v>
      </c>
      <c r="AJ47" s="87"/>
      <c r="AK47" s="92"/>
    </row>
    <row r="48" spans="2:37" ht="18" customHeight="1" x14ac:dyDescent="0.2">
      <c r="B48" s="24"/>
      <c r="C48" s="6"/>
      <c r="D48" s="4"/>
      <c r="E48" s="32"/>
      <c r="F48" s="32"/>
      <c r="G48" s="33">
        <f t="shared" si="10"/>
        <v>0</v>
      </c>
      <c r="H48" s="41"/>
      <c r="I48" s="24"/>
      <c r="J48" s="6"/>
      <c r="K48" s="14"/>
      <c r="L48" s="29"/>
      <c r="M48" s="29"/>
      <c r="N48" s="34">
        <f t="shared" si="11"/>
        <v>0</v>
      </c>
      <c r="AE48" s="24"/>
      <c r="AF48" s="6"/>
      <c r="AG48" s="56"/>
      <c r="AH48" s="32"/>
      <c r="AI48" s="33">
        <f t="shared" si="2"/>
        <v>0</v>
      </c>
      <c r="AJ48" s="87"/>
      <c r="AK48" s="92"/>
    </row>
    <row r="49" spans="2:37" ht="18" customHeight="1" x14ac:dyDescent="0.2">
      <c r="B49" s="24"/>
      <c r="C49" s="6"/>
      <c r="D49" s="4"/>
      <c r="E49" s="32"/>
      <c r="F49" s="32"/>
      <c r="G49" s="34">
        <f t="shared" si="10"/>
        <v>0</v>
      </c>
      <c r="H49" s="41"/>
      <c r="I49" s="24"/>
      <c r="J49" s="6"/>
      <c r="K49" s="14"/>
      <c r="L49" s="29"/>
      <c r="M49" s="29"/>
      <c r="N49" s="34">
        <f t="shared" si="9"/>
        <v>0</v>
      </c>
      <c r="AE49" s="24"/>
      <c r="AF49" s="6"/>
      <c r="AG49" s="56"/>
      <c r="AH49" s="32"/>
      <c r="AI49" s="33">
        <f t="shared" si="2"/>
        <v>0</v>
      </c>
      <c r="AJ49" s="87"/>
      <c r="AK49" s="92"/>
    </row>
    <row r="50" spans="2:37" ht="18" customHeight="1" x14ac:dyDescent="0.2">
      <c r="B50" s="24"/>
      <c r="C50" s="6"/>
      <c r="D50" s="14"/>
      <c r="E50" s="29"/>
      <c r="F50" s="29"/>
      <c r="G50" s="34">
        <f t="shared" si="10"/>
        <v>0</v>
      </c>
      <c r="H50" s="41"/>
      <c r="I50" s="24"/>
      <c r="J50" s="6"/>
      <c r="K50" s="14"/>
      <c r="L50" s="29"/>
      <c r="M50" s="29"/>
      <c r="N50" s="34">
        <f t="shared" si="9"/>
        <v>0</v>
      </c>
      <c r="AE50" s="24"/>
      <c r="AF50" s="55"/>
      <c r="AG50" s="56"/>
      <c r="AH50" s="32"/>
      <c r="AI50" s="33">
        <f t="shared" si="2"/>
        <v>0</v>
      </c>
      <c r="AJ50" s="87"/>
      <c r="AK50" s="92"/>
    </row>
    <row r="51" spans="2:37" ht="18" customHeight="1" x14ac:dyDescent="0.2">
      <c r="B51" s="30"/>
      <c r="C51" s="6"/>
      <c r="D51" s="14"/>
      <c r="E51" s="29"/>
      <c r="F51" s="29"/>
      <c r="G51" s="34">
        <f t="shared" si="10"/>
        <v>0</v>
      </c>
      <c r="H51" s="41"/>
      <c r="I51" s="30"/>
      <c r="J51" s="13"/>
      <c r="K51" s="14"/>
      <c r="L51" s="29"/>
      <c r="M51" s="29"/>
      <c r="N51" s="34">
        <f t="shared" si="9"/>
        <v>0</v>
      </c>
      <c r="AE51" s="24"/>
      <c r="AF51" s="55"/>
      <c r="AG51" s="56"/>
      <c r="AH51" s="32"/>
      <c r="AI51" s="33">
        <f t="shared" si="2"/>
        <v>0</v>
      </c>
      <c r="AJ51" s="87"/>
      <c r="AK51" s="92"/>
    </row>
    <row r="52" spans="2:37" ht="18" customHeight="1" x14ac:dyDescent="0.2">
      <c r="B52" s="30"/>
      <c r="C52" s="6"/>
      <c r="D52" s="14"/>
      <c r="E52" s="29"/>
      <c r="F52" s="29"/>
      <c r="G52" s="34">
        <f t="shared" si="10"/>
        <v>0</v>
      </c>
      <c r="H52" s="41"/>
      <c r="I52" s="30"/>
      <c r="J52" s="13"/>
      <c r="K52" s="14"/>
      <c r="L52" s="29"/>
      <c r="M52" s="29"/>
      <c r="N52" s="34">
        <f t="shared" si="9"/>
        <v>0</v>
      </c>
      <c r="AE52" s="24"/>
      <c r="AF52" s="55"/>
      <c r="AG52" s="56"/>
      <c r="AH52" s="32"/>
      <c r="AI52" s="33">
        <f t="shared" si="2"/>
        <v>0</v>
      </c>
      <c r="AJ52" s="88"/>
      <c r="AK52" s="93"/>
    </row>
    <row r="53" spans="2:37" ht="18" customHeight="1" x14ac:dyDescent="0.2">
      <c r="B53" s="30"/>
      <c r="C53" s="6"/>
      <c r="D53" s="14"/>
      <c r="E53" s="29"/>
      <c r="F53" s="29"/>
      <c r="G53" s="34">
        <f t="shared" si="10"/>
        <v>0</v>
      </c>
      <c r="H53" s="41"/>
      <c r="I53" s="30"/>
      <c r="J53" s="13"/>
      <c r="K53" s="14"/>
      <c r="L53" s="29"/>
      <c r="M53" s="29"/>
      <c r="N53" s="34">
        <f t="shared" si="9"/>
        <v>0</v>
      </c>
      <c r="AE53" s="24"/>
      <c r="AF53" s="55"/>
      <c r="AG53" s="56"/>
      <c r="AH53" s="32"/>
      <c r="AI53" s="33">
        <f t="shared" si="2"/>
        <v>0</v>
      </c>
      <c r="AJ53" s="88"/>
      <c r="AK53" s="93"/>
    </row>
    <row r="54" spans="2:37" ht="18" customHeight="1" x14ac:dyDescent="0.2">
      <c r="B54" s="25"/>
      <c r="C54" s="10"/>
      <c r="D54" s="11"/>
      <c r="E54" s="35"/>
      <c r="F54" s="35"/>
      <c r="G54" s="36">
        <f t="shared" si="10"/>
        <v>0</v>
      </c>
      <c r="H54" s="42"/>
      <c r="I54" s="25"/>
      <c r="J54" s="10"/>
      <c r="K54" s="11"/>
      <c r="L54" s="35"/>
      <c r="M54" s="35"/>
      <c r="N54" s="36">
        <f t="shared" si="9"/>
        <v>0</v>
      </c>
      <c r="AE54" s="24"/>
      <c r="AF54" s="55"/>
      <c r="AG54" s="56"/>
      <c r="AH54" s="32"/>
      <c r="AI54" s="33">
        <f t="shared" si="2"/>
        <v>0</v>
      </c>
      <c r="AJ54" s="88"/>
      <c r="AK54" s="93"/>
    </row>
    <row r="55" spans="2:37" ht="18" customHeight="1" x14ac:dyDescent="0.2">
      <c r="AE55" s="24"/>
      <c r="AF55" s="55"/>
      <c r="AG55" s="56"/>
      <c r="AH55" s="32"/>
      <c r="AI55" s="33">
        <f t="shared" si="2"/>
        <v>0</v>
      </c>
      <c r="AJ55" s="88"/>
      <c r="AK55" s="93"/>
    </row>
    <row r="56" spans="2:37" ht="18" customHeight="1" x14ac:dyDescent="0.2">
      <c r="AE56" s="50"/>
      <c r="AF56" s="59" t="s">
        <v>71</v>
      </c>
      <c r="AG56" s="60"/>
      <c r="AH56" s="62">
        <f>SUM(AH10:AH55)</f>
        <v>107</v>
      </c>
      <c r="AI56" s="61"/>
      <c r="AJ56" s="60"/>
      <c r="AK56" s="95"/>
    </row>
    <row r="57" spans="2:37" ht="18" customHeight="1" x14ac:dyDescent="0.2">
      <c r="AH57" s="37">
        <f>F7+J7+T7+X7+F33+J33+T33+X33</f>
        <v>107</v>
      </c>
    </row>
    <row r="75" spans="43:43" ht="18" customHeight="1" x14ac:dyDescent="0.2">
      <c r="AQ75" s="37"/>
    </row>
  </sheetData>
  <mergeCells count="14">
    <mergeCell ref="F33:F34"/>
    <mergeCell ref="J33:J34"/>
    <mergeCell ref="C35:D35"/>
    <mergeCell ref="J35:K35"/>
    <mergeCell ref="AJ8:AK8"/>
    <mergeCell ref="AQ8:AR8"/>
    <mergeCell ref="C9:D9"/>
    <mergeCell ref="J9:K9"/>
    <mergeCell ref="Q9:R9"/>
    <mergeCell ref="X9:Y9"/>
    <mergeCell ref="F7:F8"/>
    <mergeCell ref="J7:J8"/>
    <mergeCell ref="T7:T8"/>
    <mergeCell ref="X7:X8"/>
  </mergeCells>
  <phoneticPr fontId="14"/>
  <pageMargins left="0.59055118110236227" right="0.19685039370078741" top="0.59055118110236227" bottom="0.39370078740157483" header="0.39370078740157483" footer="0.39370078740157483"/>
  <pageSetup paperSize="9" scale="75" orientation="portrait" horizontalDpi="360" verticalDpi="360" r:id="rId1"/>
  <colBreaks count="1" manualBreakCount="1">
    <brk id="2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R75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5.6640625" customWidth="1"/>
    <col min="34" max="34" width="4.6640625" customWidth="1"/>
    <col min="35" max="35" width="5.6640625" customWidth="1"/>
    <col min="36" max="37" width="4.6640625" customWidth="1"/>
    <col min="38" max="38" width="1.6640625" customWidth="1"/>
    <col min="39" max="39" width="4.6640625" customWidth="1"/>
    <col min="40" max="40" width="5.6640625" customWidth="1"/>
    <col min="41" max="41" width="4.6640625" customWidth="1"/>
    <col min="42" max="42" width="5.6640625" customWidth="1"/>
    <col min="43" max="44" width="4.6640625" customWidth="1"/>
    <col min="45" max="45" width="1.6640625" customWidth="1"/>
  </cols>
  <sheetData>
    <row r="1" spans="2:44" ht="9.9" customHeight="1" x14ac:dyDescent="0.2"/>
    <row r="2" spans="2:44" ht="18" customHeight="1" x14ac:dyDescent="0.2">
      <c r="B2" t="s">
        <v>0</v>
      </c>
    </row>
    <row r="4" spans="2:44" ht="18" customHeight="1" x14ac:dyDescent="0.2">
      <c r="B4" s="23" t="s">
        <v>6</v>
      </c>
      <c r="C4" s="38">
        <v>87</v>
      </c>
      <c r="D4" t="s">
        <v>12</v>
      </c>
      <c r="E4" t="s">
        <v>13</v>
      </c>
      <c r="G4" t="s">
        <v>339</v>
      </c>
    </row>
    <row r="6" spans="2:44" ht="18" customHeight="1" x14ac:dyDescent="0.2">
      <c r="B6" s="7" t="s">
        <v>11</v>
      </c>
      <c r="C6" s="5"/>
      <c r="D6" s="5"/>
      <c r="E6" s="141" t="s">
        <v>213</v>
      </c>
      <c r="F6" s="141"/>
      <c r="G6" s="141"/>
      <c r="H6" s="8" t="s">
        <v>9</v>
      </c>
      <c r="I6" s="142" t="s">
        <v>308</v>
      </c>
      <c r="J6" s="142"/>
      <c r="K6" s="142"/>
      <c r="L6" s="142"/>
      <c r="M6" s="5"/>
      <c r="N6" s="9"/>
      <c r="P6" s="7" t="s">
        <v>43</v>
      </c>
      <c r="Q6" s="5"/>
      <c r="R6" s="5"/>
      <c r="S6" s="141" t="s">
        <v>205</v>
      </c>
      <c r="T6" s="141"/>
      <c r="U6" s="141"/>
      <c r="V6" s="8" t="s">
        <v>9</v>
      </c>
      <c r="W6" s="142" t="s">
        <v>344</v>
      </c>
      <c r="X6" s="142"/>
      <c r="Y6" s="142"/>
      <c r="Z6" s="5"/>
      <c r="AA6" s="5"/>
      <c r="AB6" s="9"/>
    </row>
    <row r="7" spans="2:44" ht="18" customHeight="1" x14ac:dyDescent="0.2">
      <c r="B7" s="12"/>
      <c r="C7" s="13"/>
      <c r="D7" s="13"/>
      <c r="E7" s="14"/>
      <c r="F7" s="137">
        <f>SUM(G7:G8)</f>
        <v>16</v>
      </c>
      <c r="G7" s="21">
        <f>SUM(E10:E30)</f>
        <v>10</v>
      </c>
      <c r="H7" s="19" t="s">
        <v>8</v>
      </c>
      <c r="I7" s="21">
        <f>SUM(L10:L30)</f>
        <v>6</v>
      </c>
      <c r="J7" s="137">
        <f>SUM(I7:I8)</f>
        <v>16</v>
      </c>
      <c r="K7" s="16"/>
      <c r="L7" s="13"/>
      <c r="M7" s="13"/>
      <c r="N7" s="17"/>
      <c r="P7" s="12"/>
      <c r="Q7" s="13"/>
      <c r="R7" s="13"/>
      <c r="S7" s="14"/>
      <c r="T7" s="137">
        <f>SUM(U7:U8)</f>
        <v>11</v>
      </c>
      <c r="U7" s="21">
        <f>SUM(S10:S30)</f>
        <v>4</v>
      </c>
      <c r="V7" s="19" t="s">
        <v>8</v>
      </c>
      <c r="W7" s="21">
        <f>SUM(Z10:Z30)</f>
        <v>15</v>
      </c>
      <c r="X7" s="137">
        <f>SUM(W7:W8)</f>
        <v>27</v>
      </c>
      <c r="Y7" s="16"/>
      <c r="Z7" s="13"/>
      <c r="AA7" s="13"/>
      <c r="AB7" s="17"/>
    </row>
    <row r="8" spans="2:44" ht="18" customHeight="1" x14ac:dyDescent="0.2">
      <c r="B8" s="1"/>
      <c r="C8" s="2"/>
      <c r="D8" s="2"/>
      <c r="E8" s="15"/>
      <c r="F8" s="138"/>
      <c r="G8" s="22">
        <f>SUM(F10:F30)</f>
        <v>6</v>
      </c>
      <c r="H8" s="20" t="s">
        <v>8</v>
      </c>
      <c r="I8" s="22">
        <f>SUM(M10:M30)</f>
        <v>10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SUM(T10:T30)</f>
        <v>7</v>
      </c>
      <c r="V8" s="20" t="s">
        <v>8</v>
      </c>
      <c r="W8" s="22">
        <f>SUM(AA10:AA30)</f>
        <v>12</v>
      </c>
      <c r="X8" s="138"/>
      <c r="Y8" s="18"/>
      <c r="Z8" s="2"/>
      <c r="AA8" s="2"/>
      <c r="AB8" s="3"/>
      <c r="AE8" s="72"/>
      <c r="AF8" s="73"/>
      <c r="AG8" s="7"/>
      <c r="AH8" s="8" t="s">
        <v>133</v>
      </c>
      <c r="AI8" s="9"/>
      <c r="AJ8" s="135" t="s">
        <v>134</v>
      </c>
      <c r="AK8" s="136"/>
      <c r="AM8" s="82"/>
      <c r="AN8" s="7"/>
      <c r="AO8" s="8" t="s">
        <v>133</v>
      </c>
      <c r="AP8" s="9"/>
      <c r="AQ8" s="135" t="s">
        <v>134</v>
      </c>
      <c r="AR8" s="136"/>
    </row>
    <row r="9" spans="2:44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75" t="s">
        <v>26</v>
      </c>
      <c r="AG9" s="76" t="s">
        <v>67</v>
      </c>
      <c r="AH9" s="77" t="s">
        <v>68</v>
      </c>
      <c r="AI9" s="78" t="s">
        <v>69</v>
      </c>
      <c r="AJ9" s="79" t="s">
        <v>135</v>
      </c>
      <c r="AK9" s="80" t="s">
        <v>136</v>
      </c>
      <c r="AM9" s="83" t="s">
        <v>137</v>
      </c>
      <c r="AN9" s="76" t="s">
        <v>67</v>
      </c>
      <c r="AO9" s="77" t="s">
        <v>68</v>
      </c>
      <c r="AP9" s="78" t="s">
        <v>69</v>
      </c>
      <c r="AQ9" s="79" t="s">
        <v>135</v>
      </c>
      <c r="AR9" s="80" t="s">
        <v>136</v>
      </c>
    </row>
    <row r="10" spans="2:44" ht="18" customHeight="1" x14ac:dyDescent="0.2">
      <c r="B10" s="24">
        <v>-58</v>
      </c>
      <c r="C10" s="6" t="s">
        <v>117</v>
      </c>
      <c r="D10" s="4"/>
      <c r="E10" s="32"/>
      <c r="F10" s="32"/>
      <c r="G10" s="33">
        <f>SUM(E10:F10)</f>
        <v>0</v>
      </c>
      <c r="H10" s="39" t="s">
        <v>1</v>
      </c>
      <c r="I10" s="24">
        <v>-66</v>
      </c>
      <c r="J10" s="6" t="s">
        <v>310</v>
      </c>
      <c r="K10" s="4"/>
      <c r="L10" s="32"/>
      <c r="M10" s="32">
        <v>1</v>
      </c>
      <c r="N10" s="33">
        <f t="shared" ref="N10:N30" si="0">SUM(L10:M10)</f>
        <v>1</v>
      </c>
      <c r="P10" s="24">
        <v>-58</v>
      </c>
      <c r="Q10" s="6" t="s">
        <v>117</v>
      </c>
      <c r="R10" s="4"/>
      <c r="S10" s="32"/>
      <c r="T10" s="32"/>
      <c r="U10" s="33">
        <f>SUM(S10:T10)</f>
        <v>0</v>
      </c>
      <c r="V10" s="39" t="s">
        <v>1</v>
      </c>
      <c r="W10" s="24">
        <v>-64</v>
      </c>
      <c r="X10" s="6" t="s">
        <v>228</v>
      </c>
      <c r="Y10" s="4"/>
      <c r="Z10" s="32"/>
      <c r="AA10" s="32">
        <v>1</v>
      </c>
      <c r="AB10" s="33">
        <f t="shared" ref="AB10:AB30" si="1">SUM(Z10:AA10)</f>
        <v>1</v>
      </c>
      <c r="AE10" s="24">
        <v>-20</v>
      </c>
      <c r="AF10" s="55" t="s">
        <v>7</v>
      </c>
      <c r="AG10" s="56">
        <v>83</v>
      </c>
      <c r="AH10" s="32">
        <v>0</v>
      </c>
      <c r="AI10" s="33">
        <f t="shared" ref="AI10:AI55" si="2">AG10+AH10</f>
        <v>83</v>
      </c>
      <c r="AJ10" s="87">
        <v>23</v>
      </c>
      <c r="AK10" s="92">
        <v>35</v>
      </c>
      <c r="AM10" s="71">
        <v>20</v>
      </c>
      <c r="AN10" s="81">
        <v>463</v>
      </c>
      <c r="AO10" s="85">
        <v>0</v>
      </c>
      <c r="AP10" s="90">
        <f t="shared" ref="AP10:AP12" si="3">AN10+AO10</f>
        <v>463</v>
      </c>
      <c r="AQ10" s="81">
        <v>11</v>
      </c>
      <c r="AR10" s="90">
        <v>4</v>
      </c>
    </row>
    <row r="11" spans="2:44" ht="18" customHeight="1" x14ac:dyDescent="0.2">
      <c r="B11" s="24"/>
      <c r="C11" s="6"/>
      <c r="D11" s="4"/>
      <c r="E11" s="32"/>
      <c r="F11" s="32"/>
      <c r="G11" s="33">
        <f>SUM(E11:F11)</f>
        <v>0</v>
      </c>
      <c r="H11" s="40"/>
      <c r="I11" s="24"/>
      <c r="J11" s="6"/>
      <c r="K11" s="4"/>
      <c r="L11" s="32"/>
      <c r="M11" s="32"/>
      <c r="N11" s="33">
        <f>SUM(L11:M11)</f>
        <v>0</v>
      </c>
      <c r="P11" s="24"/>
      <c r="Q11" s="6"/>
      <c r="R11" s="4"/>
      <c r="S11" s="32"/>
      <c r="T11" s="32"/>
      <c r="U11" s="33">
        <f>SUM(S11:T11)</f>
        <v>0</v>
      </c>
      <c r="V11" s="40"/>
      <c r="W11" s="24"/>
      <c r="X11" s="6"/>
      <c r="Y11" s="4"/>
      <c r="Z11" s="32"/>
      <c r="AA11" s="32"/>
      <c r="AB11" s="33">
        <f>SUM(Z11:AA11)</f>
        <v>0</v>
      </c>
      <c r="AE11" s="44">
        <v>-20</v>
      </c>
      <c r="AF11" s="53" t="s">
        <v>16</v>
      </c>
      <c r="AG11" s="56">
        <v>154</v>
      </c>
      <c r="AH11" s="32">
        <v>0</v>
      </c>
      <c r="AI11" s="33">
        <f t="shared" si="2"/>
        <v>154</v>
      </c>
      <c r="AJ11" s="87">
        <v>23</v>
      </c>
      <c r="AK11" s="92">
        <v>11</v>
      </c>
      <c r="AM11" s="70">
        <v>33</v>
      </c>
      <c r="AN11" s="56">
        <v>450</v>
      </c>
      <c r="AO11" s="32">
        <v>2</v>
      </c>
      <c r="AP11" s="33">
        <f t="shared" si="3"/>
        <v>452</v>
      </c>
      <c r="AQ11" s="56">
        <v>8</v>
      </c>
      <c r="AR11" s="33">
        <v>5</v>
      </c>
    </row>
    <row r="12" spans="2:44" ht="18" customHeight="1" x14ac:dyDescent="0.2">
      <c r="B12" s="24">
        <v>-20</v>
      </c>
      <c r="C12" s="6" t="s">
        <v>16</v>
      </c>
      <c r="D12" s="4"/>
      <c r="E12" s="32"/>
      <c r="F12" s="32"/>
      <c r="G12" s="33">
        <f t="shared" ref="G12:G30" si="4">SUM(E12:F12)</f>
        <v>0</v>
      </c>
      <c r="H12" s="39" t="s">
        <v>294</v>
      </c>
      <c r="I12" s="24">
        <v>-66</v>
      </c>
      <c r="J12" s="6" t="s">
        <v>267</v>
      </c>
      <c r="K12" s="4"/>
      <c r="L12" s="32">
        <v>1</v>
      </c>
      <c r="M12" s="32">
        <v>2</v>
      </c>
      <c r="N12" s="33">
        <f t="shared" ref="N12:N25" si="5">SUM(L12:M12)</f>
        <v>3</v>
      </c>
      <c r="P12" s="24">
        <v>-20</v>
      </c>
      <c r="Q12" s="6" t="s">
        <v>7</v>
      </c>
      <c r="R12" s="4"/>
      <c r="S12" s="32"/>
      <c r="T12" s="32"/>
      <c r="U12" s="33">
        <f t="shared" ref="U12:U30" si="6">SUM(S12:T12)</f>
        <v>0</v>
      </c>
      <c r="V12" s="39" t="s">
        <v>2</v>
      </c>
      <c r="W12" s="24">
        <v>-63</v>
      </c>
      <c r="X12" s="6" t="s">
        <v>221</v>
      </c>
      <c r="Y12" s="4"/>
      <c r="Z12" s="32">
        <v>2</v>
      </c>
      <c r="AA12" s="32">
        <v>3</v>
      </c>
      <c r="AB12" s="33">
        <f t="shared" si="1"/>
        <v>5</v>
      </c>
      <c r="AE12" s="44">
        <v>-33</v>
      </c>
      <c r="AF12" s="53" t="s">
        <v>111</v>
      </c>
      <c r="AG12" s="56">
        <v>317</v>
      </c>
      <c r="AH12" s="32">
        <v>2</v>
      </c>
      <c r="AI12" s="33">
        <f t="shared" ref="AI12:AI13" si="7">AG12+AH12</f>
        <v>319</v>
      </c>
      <c r="AJ12" s="87">
        <v>14</v>
      </c>
      <c r="AK12" s="92">
        <v>2</v>
      </c>
      <c r="AM12" s="70">
        <v>38</v>
      </c>
      <c r="AN12" s="56">
        <v>282</v>
      </c>
      <c r="AO12" s="32">
        <v>1</v>
      </c>
      <c r="AP12" s="33">
        <f t="shared" si="3"/>
        <v>283</v>
      </c>
      <c r="AQ12" s="56">
        <v>9</v>
      </c>
      <c r="AR12" s="33">
        <v>18</v>
      </c>
    </row>
    <row r="13" spans="2:44" ht="18" customHeight="1" x14ac:dyDescent="0.2">
      <c r="B13" s="24">
        <v>-33</v>
      </c>
      <c r="C13" s="6" t="s">
        <v>313</v>
      </c>
      <c r="D13" s="4"/>
      <c r="E13" s="32"/>
      <c r="F13" s="32"/>
      <c r="G13" s="33">
        <f t="shared" si="4"/>
        <v>0</v>
      </c>
      <c r="H13" s="41"/>
      <c r="I13" s="24">
        <v>-66</v>
      </c>
      <c r="J13" s="6" t="s">
        <v>287</v>
      </c>
      <c r="K13" s="4"/>
      <c r="L13" s="32">
        <v>1</v>
      </c>
      <c r="M13" s="32">
        <v>1</v>
      </c>
      <c r="N13" s="33">
        <f t="shared" si="5"/>
        <v>2</v>
      </c>
      <c r="P13" s="24">
        <v>-20</v>
      </c>
      <c r="Q13" s="6" t="s">
        <v>16</v>
      </c>
      <c r="R13" s="4"/>
      <c r="S13" s="32"/>
      <c r="T13" s="32"/>
      <c r="U13" s="33">
        <f t="shared" si="6"/>
        <v>0</v>
      </c>
      <c r="V13" s="41"/>
      <c r="W13" s="24">
        <v>-63</v>
      </c>
      <c r="X13" s="6" t="s">
        <v>345</v>
      </c>
      <c r="Y13" s="4"/>
      <c r="Z13" s="32">
        <v>3</v>
      </c>
      <c r="AA13" s="32">
        <v>2</v>
      </c>
      <c r="AB13" s="33">
        <f t="shared" si="1"/>
        <v>5</v>
      </c>
      <c r="AE13" s="24">
        <v>-38</v>
      </c>
      <c r="AF13" s="55" t="s">
        <v>281</v>
      </c>
      <c r="AG13" s="56">
        <v>79</v>
      </c>
      <c r="AH13" s="32">
        <v>1</v>
      </c>
      <c r="AI13" s="33">
        <f t="shared" si="7"/>
        <v>80</v>
      </c>
      <c r="AJ13" s="87">
        <v>18</v>
      </c>
      <c r="AK13" s="92">
        <v>38</v>
      </c>
      <c r="AM13" s="70">
        <v>52</v>
      </c>
      <c r="AN13" s="56">
        <v>116</v>
      </c>
      <c r="AO13" s="32">
        <v>1</v>
      </c>
      <c r="AP13" s="33">
        <f t="shared" ref="AP13:AP17" si="8">AN13+AO13</f>
        <v>117</v>
      </c>
      <c r="AQ13" s="56">
        <v>9</v>
      </c>
      <c r="AR13" s="33">
        <v>27</v>
      </c>
    </row>
    <row r="14" spans="2:44" ht="18" customHeight="1" x14ac:dyDescent="0.2">
      <c r="B14" s="24">
        <v>-38</v>
      </c>
      <c r="C14" s="6" t="s">
        <v>281</v>
      </c>
      <c r="D14" s="4"/>
      <c r="E14" s="32">
        <v>1</v>
      </c>
      <c r="F14" s="32"/>
      <c r="G14" s="33">
        <f t="shared" si="4"/>
        <v>1</v>
      </c>
      <c r="H14" s="41"/>
      <c r="I14" s="24">
        <v>-66</v>
      </c>
      <c r="J14" s="6" t="s">
        <v>317</v>
      </c>
      <c r="K14" s="4"/>
      <c r="L14" s="32"/>
      <c r="M14" s="32">
        <v>1</v>
      </c>
      <c r="N14" s="33">
        <f t="shared" si="5"/>
        <v>1</v>
      </c>
      <c r="P14" s="24">
        <v>-33</v>
      </c>
      <c r="Q14" s="6" t="s">
        <v>111</v>
      </c>
      <c r="R14" s="4"/>
      <c r="S14" s="32"/>
      <c r="T14" s="32">
        <v>2</v>
      </c>
      <c r="U14" s="33">
        <f t="shared" si="6"/>
        <v>2</v>
      </c>
      <c r="V14" s="41"/>
      <c r="W14" s="24">
        <v>-64</v>
      </c>
      <c r="X14" s="6" t="s">
        <v>298</v>
      </c>
      <c r="Y14" s="4"/>
      <c r="Z14" s="32">
        <v>2</v>
      </c>
      <c r="AA14" s="32">
        <v>1</v>
      </c>
      <c r="AB14" s="33">
        <f t="shared" si="1"/>
        <v>3</v>
      </c>
      <c r="AE14" s="24">
        <v>-52</v>
      </c>
      <c r="AF14" s="6" t="s">
        <v>314</v>
      </c>
      <c r="AG14" s="56">
        <v>57</v>
      </c>
      <c r="AH14" s="32">
        <v>1</v>
      </c>
      <c r="AI14" s="33">
        <f t="shared" si="2"/>
        <v>58</v>
      </c>
      <c r="AJ14" s="87">
        <v>18</v>
      </c>
      <c r="AK14" s="92"/>
      <c r="AM14" s="70">
        <v>58</v>
      </c>
      <c r="AN14" s="56">
        <v>335</v>
      </c>
      <c r="AO14" s="32">
        <v>12</v>
      </c>
      <c r="AP14" s="33">
        <f t="shared" si="8"/>
        <v>347</v>
      </c>
      <c r="AQ14" s="56">
        <v>5</v>
      </c>
      <c r="AR14" s="33">
        <v>11</v>
      </c>
    </row>
    <row r="15" spans="2:44" ht="18" customHeight="1" x14ac:dyDescent="0.2">
      <c r="B15" s="24">
        <v>-58</v>
      </c>
      <c r="C15" s="6" t="s">
        <v>203</v>
      </c>
      <c r="D15" s="4"/>
      <c r="E15" s="32">
        <v>2</v>
      </c>
      <c r="F15" s="32"/>
      <c r="G15" s="33">
        <f t="shared" si="4"/>
        <v>2</v>
      </c>
      <c r="H15" s="41"/>
      <c r="I15" s="24">
        <v>-66</v>
      </c>
      <c r="J15" s="6" t="s">
        <v>288</v>
      </c>
      <c r="K15" s="4"/>
      <c r="L15" s="32"/>
      <c r="M15" s="32"/>
      <c r="N15" s="33">
        <f t="shared" si="5"/>
        <v>0</v>
      </c>
      <c r="P15" s="24">
        <v>-38</v>
      </c>
      <c r="Q15" s="6" t="s">
        <v>281</v>
      </c>
      <c r="R15" s="4"/>
      <c r="S15" s="32"/>
      <c r="T15" s="32"/>
      <c r="U15" s="33">
        <f t="shared" si="6"/>
        <v>0</v>
      </c>
      <c r="V15" s="41"/>
      <c r="W15" s="24">
        <v>-65</v>
      </c>
      <c r="X15" s="6" t="s">
        <v>262</v>
      </c>
      <c r="Y15" s="4"/>
      <c r="Z15" s="32">
        <v>5</v>
      </c>
      <c r="AA15" s="32">
        <v>2</v>
      </c>
      <c r="AB15" s="33">
        <f t="shared" si="1"/>
        <v>7</v>
      </c>
      <c r="AE15" s="24">
        <v>-58</v>
      </c>
      <c r="AF15" s="6" t="s">
        <v>117</v>
      </c>
      <c r="AG15" s="56">
        <v>6</v>
      </c>
      <c r="AH15" s="32">
        <v>0</v>
      </c>
      <c r="AI15" s="33">
        <f t="shared" si="2"/>
        <v>6</v>
      </c>
      <c r="AJ15" s="87">
        <v>23</v>
      </c>
      <c r="AK15" s="92"/>
      <c r="AM15" s="70">
        <v>63</v>
      </c>
      <c r="AN15" s="56">
        <v>300</v>
      </c>
      <c r="AO15" s="32">
        <v>20</v>
      </c>
      <c r="AP15" s="33">
        <f t="shared" si="8"/>
        <v>320</v>
      </c>
      <c r="AQ15" s="56">
        <v>3</v>
      </c>
      <c r="AR15" s="33">
        <v>13</v>
      </c>
    </row>
    <row r="16" spans="2:44" ht="18" customHeight="1" x14ac:dyDescent="0.2">
      <c r="B16" s="24">
        <v>-58</v>
      </c>
      <c r="C16" s="6" t="s">
        <v>268</v>
      </c>
      <c r="D16" s="4"/>
      <c r="E16" s="32"/>
      <c r="F16" s="32"/>
      <c r="G16" s="33">
        <f t="shared" si="4"/>
        <v>0</v>
      </c>
      <c r="H16" s="41"/>
      <c r="I16" s="24">
        <v>-66</v>
      </c>
      <c r="J16" s="6" t="s">
        <v>320</v>
      </c>
      <c r="K16" s="4"/>
      <c r="L16" s="32"/>
      <c r="M16" s="32"/>
      <c r="N16" s="33">
        <f t="shared" si="5"/>
        <v>0</v>
      </c>
      <c r="P16" s="24">
        <v>-52</v>
      </c>
      <c r="Q16" s="6" t="s">
        <v>314</v>
      </c>
      <c r="R16" s="4"/>
      <c r="S16" s="32"/>
      <c r="T16" s="32">
        <v>1</v>
      </c>
      <c r="U16" s="33">
        <f t="shared" si="6"/>
        <v>1</v>
      </c>
      <c r="V16" s="41"/>
      <c r="W16" s="24">
        <v>-65</v>
      </c>
      <c r="X16" s="6" t="s">
        <v>260</v>
      </c>
      <c r="Y16" s="4"/>
      <c r="Z16" s="32">
        <v>3</v>
      </c>
      <c r="AA16" s="32">
        <v>1</v>
      </c>
      <c r="AB16" s="33">
        <f t="shared" si="1"/>
        <v>4</v>
      </c>
      <c r="AE16" s="24">
        <v>-58</v>
      </c>
      <c r="AF16" s="6" t="s">
        <v>167</v>
      </c>
      <c r="AG16" s="56">
        <v>95</v>
      </c>
      <c r="AH16" s="32">
        <v>2</v>
      </c>
      <c r="AI16" s="33">
        <f t="shared" ref="AI16:AI20" si="9">AG16+AH16</f>
        <v>97</v>
      </c>
      <c r="AJ16" s="87">
        <v>14</v>
      </c>
      <c r="AK16" s="92">
        <v>26</v>
      </c>
      <c r="AM16" s="70">
        <v>64</v>
      </c>
      <c r="AN16" s="56">
        <v>91</v>
      </c>
      <c r="AO16" s="32">
        <v>9</v>
      </c>
      <c r="AP16" s="33">
        <f t="shared" si="8"/>
        <v>100</v>
      </c>
      <c r="AQ16" s="56">
        <v>6</v>
      </c>
      <c r="AR16" s="33">
        <v>30</v>
      </c>
    </row>
    <row r="17" spans="2:44" ht="18" customHeight="1" x14ac:dyDescent="0.2">
      <c r="B17" s="24">
        <v>-63</v>
      </c>
      <c r="C17" s="6" t="s">
        <v>221</v>
      </c>
      <c r="D17" s="4"/>
      <c r="E17" s="32">
        <v>1</v>
      </c>
      <c r="F17" s="32">
        <v>1</v>
      </c>
      <c r="G17" s="33">
        <f t="shared" si="4"/>
        <v>2</v>
      </c>
      <c r="H17" s="41"/>
      <c r="I17" s="24">
        <v>-67</v>
      </c>
      <c r="J17" s="6" t="s">
        <v>290</v>
      </c>
      <c r="K17" s="4"/>
      <c r="L17" s="32">
        <v>2</v>
      </c>
      <c r="M17" s="32">
        <v>2</v>
      </c>
      <c r="N17" s="33">
        <f t="shared" si="5"/>
        <v>4</v>
      </c>
      <c r="P17" s="24">
        <v>-58</v>
      </c>
      <c r="Q17" s="6" t="s">
        <v>167</v>
      </c>
      <c r="R17" s="4"/>
      <c r="S17" s="32"/>
      <c r="T17" s="32">
        <v>1</v>
      </c>
      <c r="U17" s="33">
        <f t="shared" si="6"/>
        <v>1</v>
      </c>
      <c r="V17" s="41"/>
      <c r="W17" s="24">
        <v>-66</v>
      </c>
      <c r="X17" s="6" t="s">
        <v>320</v>
      </c>
      <c r="Y17" s="4"/>
      <c r="Z17" s="32"/>
      <c r="AA17" s="32"/>
      <c r="AB17" s="33">
        <f t="shared" si="1"/>
        <v>0</v>
      </c>
      <c r="AE17" s="24">
        <v>-58</v>
      </c>
      <c r="AF17" s="6" t="s">
        <v>203</v>
      </c>
      <c r="AG17" s="56">
        <v>154</v>
      </c>
      <c r="AH17" s="32">
        <v>6</v>
      </c>
      <c r="AI17" s="33">
        <f t="shared" si="9"/>
        <v>160</v>
      </c>
      <c r="AJ17" s="87">
        <v>9</v>
      </c>
      <c r="AK17" s="92">
        <v>9</v>
      </c>
      <c r="AM17" s="70">
        <v>65</v>
      </c>
      <c r="AN17" s="56">
        <v>168</v>
      </c>
      <c r="AO17" s="32">
        <v>25</v>
      </c>
      <c r="AP17" s="33">
        <f t="shared" si="8"/>
        <v>193</v>
      </c>
      <c r="AQ17" s="56">
        <v>1</v>
      </c>
      <c r="AR17" s="33">
        <v>23</v>
      </c>
    </row>
    <row r="18" spans="2:44" ht="18" customHeight="1" x14ac:dyDescent="0.2">
      <c r="B18" s="24">
        <v>-64</v>
      </c>
      <c r="C18" s="6" t="s">
        <v>298</v>
      </c>
      <c r="D18" s="4"/>
      <c r="E18" s="32"/>
      <c r="F18" s="32">
        <v>2</v>
      </c>
      <c r="G18" s="33">
        <f t="shared" si="4"/>
        <v>2</v>
      </c>
      <c r="H18" s="41"/>
      <c r="I18" s="24">
        <v>-68</v>
      </c>
      <c r="J18" s="6" t="s">
        <v>342</v>
      </c>
      <c r="K18" s="4"/>
      <c r="L18" s="32">
        <v>2</v>
      </c>
      <c r="M18" s="32">
        <v>1</v>
      </c>
      <c r="N18" s="33">
        <f t="shared" si="5"/>
        <v>3</v>
      </c>
      <c r="P18" s="24">
        <v>-58</v>
      </c>
      <c r="Q18" s="6" t="s">
        <v>203</v>
      </c>
      <c r="R18" s="4"/>
      <c r="S18" s="32">
        <v>1</v>
      </c>
      <c r="T18" s="32">
        <v>3</v>
      </c>
      <c r="U18" s="33">
        <f t="shared" si="6"/>
        <v>4</v>
      </c>
      <c r="V18" s="41"/>
      <c r="W18" s="24">
        <v>-67</v>
      </c>
      <c r="X18" s="6" t="s">
        <v>346</v>
      </c>
      <c r="Y18" s="4"/>
      <c r="Z18" s="32"/>
      <c r="AA18" s="32">
        <v>2</v>
      </c>
      <c r="AB18" s="33">
        <f t="shared" si="1"/>
        <v>2</v>
      </c>
      <c r="AE18" s="24">
        <v>-58</v>
      </c>
      <c r="AF18" s="55" t="s">
        <v>268</v>
      </c>
      <c r="AG18" s="56">
        <v>14</v>
      </c>
      <c r="AH18" s="32">
        <v>0</v>
      </c>
      <c r="AI18" s="33">
        <f t="shared" si="9"/>
        <v>14</v>
      </c>
      <c r="AJ18" s="87">
        <v>23</v>
      </c>
      <c r="AK18" s="92"/>
      <c r="AM18" s="70">
        <v>66</v>
      </c>
      <c r="AN18" s="56">
        <v>68</v>
      </c>
      <c r="AO18" s="32">
        <v>23</v>
      </c>
      <c r="AP18" s="33">
        <f t="shared" ref="AP18:AP24" si="10">AN18+AO18</f>
        <v>91</v>
      </c>
      <c r="AQ18" s="56">
        <v>2</v>
      </c>
      <c r="AR18" s="33">
        <v>31</v>
      </c>
    </row>
    <row r="19" spans="2:44" ht="18" customHeight="1" x14ac:dyDescent="0.2">
      <c r="B19" s="24">
        <v>-65</v>
      </c>
      <c r="C19" s="6" t="s">
        <v>262</v>
      </c>
      <c r="D19" s="4"/>
      <c r="E19" s="32">
        <v>2</v>
      </c>
      <c r="F19" s="32">
        <v>3</v>
      </c>
      <c r="G19" s="33">
        <f t="shared" si="4"/>
        <v>5</v>
      </c>
      <c r="H19" s="41"/>
      <c r="I19" s="24">
        <v>-68</v>
      </c>
      <c r="J19" s="6" t="s">
        <v>343</v>
      </c>
      <c r="K19" s="4"/>
      <c r="L19" s="32"/>
      <c r="M19" s="32">
        <v>2</v>
      </c>
      <c r="N19" s="33">
        <f t="shared" si="5"/>
        <v>2</v>
      </c>
      <c r="P19" s="24">
        <v>-58</v>
      </c>
      <c r="Q19" s="6" t="s">
        <v>268</v>
      </c>
      <c r="R19" s="4"/>
      <c r="S19" s="32"/>
      <c r="T19" s="32"/>
      <c r="U19" s="33">
        <f t="shared" si="6"/>
        <v>0</v>
      </c>
      <c r="V19" s="41"/>
      <c r="W19" s="24"/>
      <c r="X19" s="6"/>
      <c r="Y19" s="4"/>
      <c r="Z19" s="32"/>
      <c r="AA19" s="32"/>
      <c r="AB19" s="33">
        <f t="shared" si="1"/>
        <v>0</v>
      </c>
      <c r="AE19" s="24">
        <v>-58</v>
      </c>
      <c r="AF19" s="55" t="s">
        <v>216</v>
      </c>
      <c r="AG19" s="56">
        <v>38</v>
      </c>
      <c r="AH19" s="32">
        <v>4</v>
      </c>
      <c r="AI19" s="33">
        <f t="shared" si="9"/>
        <v>42</v>
      </c>
      <c r="AJ19" s="87">
        <v>10</v>
      </c>
      <c r="AK19" s="92"/>
      <c r="AM19" s="70">
        <v>67</v>
      </c>
      <c r="AN19" s="56">
        <v>20</v>
      </c>
      <c r="AO19" s="32">
        <v>13</v>
      </c>
      <c r="AP19" s="33">
        <f t="shared" si="10"/>
        <v>33</v>
      </c>
      <c r="AQ19" s="56">
        <v>4</v>
      </c>
      <c r="AR19" s="33">
        <v>40</v>
      </c>
    </row>
    <row r="20" spans="2:44" ht="18" customHeight="1" x14ac:dyDescent="0.2">
      <c r="B20" s="24">
        <v>-65</v>
      </c>
      <c r="C20" s="6" t="s">
        <v>260</v>
      </c>
      <c r="D20" s="4"/>
      <c r="E20" s="32">
        <v>3</v>
      </c>
      <c r="F20" s="32"/>
      <c r="G20" s="33">
        <f t="shared" si="4"/>
        <v>3</v>
      </c>
      <c r="H20" s="41"/>
      <c r="I20" s="24"/>
      <c r="J20" s="6"/>
      <c r="K20" s="4"/>
      <c r="L20" s="32"/>
      <c r="M20" s="32"/>
      <c r="N20" s="33">
        <f t="shared" si="5"/>
        <v>0</v>
      </c>
      <c r="P20" s="24">
        <v>-58</v>
      </c>
      <c r="Q20" s="6" t="s">
        <v>216</v>
      </c>
      <c r="R20" s="4"/>
      <c r="S20" s="32">
        <v>3</v>
      </c>
      <c r="T20" s="32"/>
      <c r="U20" s="33">
        <f t="shared" si="6"/>
        <v>3</v>
      </c>
      <c r="V20" s="41"/>
      <c r="W20" s="24"/>
      <c r="X20" s="6"/>
      <c r="Y20" s="4"/>
      <c r="Z20" s="32"/>
      <c r="AA20" s="32"/>
      <c r="AB20" s="33">
        <f t="shared" si="1"/>
        <v>0</v>
      </c>
      <c r="AE20" s="24">
        <v>-63</v>
      </c>
      <c r="AF20" s="6" t="s">
        <v>130</v>
      </c>
      <c r="AG20" s="56">
        <v>56</v>
      </c>
      <c r="AH20" s="32">
        <v>9</v>
      </c>
      <c r="AI20" s="33">
        <f t="shared" si="9"/>
        <v>65</v>
      </c>
      <c r="AJ20" s="87">
        <v>4</v>
      </c>
      <c r="AK20" s="92">
        <v>45</v>
      </c>
      <c r="AM20" s="70">
        <v>68</v>
      </c>
      <c r="AN20" s="56">
        <v>0</v>
      </c>
      <c r="AO20" s="32">
        <v>7</v>
      </c>
      <c r="AP20" s="33">
        <f t="shared" si="10"/>
        <v>7</v>
      </c>
      <c r="AQ20" s="56">
        <v>7</v>
      </c>
      <c r="AR20" s="33">
        <v>45</v>
      </c>
    </row>
    <row r="21" spans="2:44" ht="18" customHeight="1" x14ac:dyDescent="0.2">
      <c r="B21" s="24"/>
      <c r="C21" s="6" t="s">
        <v>340</v>
      </c>
      <c r="D21" s="4"/>
      <c r="E21" s="32">
        <v>1</v>
      </c>
      <c r="F21" s="32"/>
      <c r="G21" s="33">
        <f t="shared" si="4"/>
        <v>1</v>
      </c>
      <c r="H21" s="41"/>
      <c r="I21" s="24"/>
      <c r="J21" s="6"/>
      <c r="K21" s="4"/>
      <c r="L21" s="32"/>
      <c r="M21" s="32"/>
      <c r="N21" s="33">
        <f t="shared" si="5"/>
        <v>0</v>
      </c>
      <c r="P21" s="24"/>
      <c r="Q21" s="6"/>
      <c r="R21" s="4"/>
      <c r="S21" s="32"/>
      <c r="T21" s="32"/>
      <c r="U21" s="33">
        <f t="shared" si="6"/>
        <v>0</v>
      </c>
      <c r="V21" s="41"/>
      <c r="W21" s="24"/>
      <c r="X21" s="6"/>
      <c r="Y21" s="4"/>
      <c r="Z21" s="32"/>
      <c r="AA21" s="32"/>
      <c r="AB21" s="33">
        <f t="shared" si="1"/>
        <v>0</v>
      </c>
      <c r="AE21" s="24">
        <v>-63</v>
      </c>
      <c r="AF21" s="55" t="s">
        <v>345</v>
      </c>
      <c r="AG21" s="56">
        <v>41</v>
      </c>
      <c r="AH21" s="32">
        <v>11</v>
      </c>
      <c r="AI21" s="33">
        <f t="shared" si="2"/>
        <v>52</v>
      </c>
      <c r="AJ21" s="87">
        <v>2</v>
      </c>
      <c r="AK21" s="92"/>
      <c r="AM21" s="70"/>
      <c r="AN21" s="56"/>
      <c r="AO21" s="32"/>
      <c r="AP21" s="33">
        <f t="shared" si="10"/>
        <v>0</v>
      </c>
      <c r="AQ21" s="56"/>
      <c r="AR21" s="33"/>
    </row>
    <row r="22" spans="2:44" ht="18" customHeight="1" x14ac:dyDescent="0.2">
      <c r="B22" s="24"/>
      <c r="C22" s="6" t="s">
        <v>341</v>
      </c>
      <c r="D22" s="4"/>
      <c r="E22" s="32"/>
      <c r="F22" s="32"/>
      <c r="G22" s="33">
        <f t="shared" si="4"/>
        <v>0</v>
      </c>
      <c r="H22" s="41"/>
      <c r="I22" s="24"/>
      <c r="J22" s="6"/>
      <c r="K22" s="4"/>
      <c r="L22" s="32"/>
      <c r="M22" s="32"/>
      <c r="N22" s="33">
        <f t="shared" si="5"/>
        <v>0</v>
      </c>
      <c r="P22" s="24"/>
      <c r="Q22" s="6"/>
      <c r="R22" s="4"/>
      <c r="S22" s="32"/>
      <c r="T22" s="32"/>
      <c r="U22" s="33">
        <f t="shared" si="6"/>
        <v>0</v>
      </c>
      <c r="V22" s="41"/>
      <c r="W22" s="24"/>
      <c r="X22" s="6"/>
      <c r="Y22" s="4"/>
      <c r="Z22" s="32"/>
      <c r="AA22" s="32"/>
      <c r="AB22" s="33">
        <f t="shared" si="1"/>
        <v>0</v>
      </c>
      <c r="AE22" s="24">
        <v>-64</v>
      </c>
      <c r="AF22" s="55" t="s">
        <v>228</v>
      </c>
      <c r="AG22" s="56">
        <v>0</v>
      </c>
      <c r="AH22" s="32">
        <v>1</v>
      </c>
      <c r="AI22" s="33">
        <f t="shared" si="2"/>
        <v>1</v>
      </c>
      <c r="AJ22" s="87">
        <v>18</v>
      </c>
      <c r="AK22" s="92"/>
      <c r="AM22" s="70"/>
      <c r="AN22" s="56"/>
      <c r="AO22" s="32"/>
      <c r="AP22" s="33">
        <f t="shared" si="10"/>
        <v>0</v>
      </c>
      <c r="AQ22" s="56"/>
      <c r="AR22" s="33"/>
    </row>
    <row r="23" spans="2:44" ht="18" customHeight="1" x14ac:dyDescent="0.2">
      <c r="B23" s="24"/>
      <c r="C23" s="6"/>
      <c r="D23" s="4"/>
      <c r="E23" s="32"/>
      <c r="F23" s="32"/>
      <c r="G23" s="33">
        <f t="shared" si="4"/>
        <v>0</v>
      </c>
      <c r="H23" s="41"/>
      <c r="I23" s="24"/>
      <c r="J23" s="6"/>
      <c r="K23" s="4"/>
      <c r="L23" s="32"/>
      <c r="M23" s="32"/>
      <c r="N23" s="33">
        <f t="shared" si="5"/>
        <v>0</v>
      </c>
      <c r="P23" s="24"/>
      <c r="Q23" s="6"/>
      <c r="R23" s="4"/>
      <c r="S23" s="32"/>
      <c r="T23" s="32"/>
      <c r="U23" s="33">
        <f t="shared" si="6"/>
        <v>0</v>
      </c>
      <c r="V23" s="41"/>
      <c r="W23" s="24"/>
      <c r="X23" s="6"/>
      <c r="Y23" s="4"/>
      <c r="Z23" s="32"/>
      <c r="AA23" s="32"/>
      <c r="AB23" s="33">
        <f t="shared" si="1"/>
        <v>0</v>
      </c>
      <c r="AE23" s="24">
        <v>-64</v>
      </c>
      <c r="AF23" s="55" t="s">
        <v>298</v>
      </c>
      <c r="AG23" s="56">
        <v>12</v>
      </c>
      <c r="AH23" s="32">
        <v>8</v>
      </c>
      <c r="AI23" s="33">
        <f t="shared" si="2"/>
        <v>20</v>
      </c>
      <c r="AJ23" s="87">
        <v>7</v>
      </c>
      <c r="AK23" s="92"/>
      <c r="AM23" s="70"/>
      <c r="AN23" s="56"/>
      <c r="AO23" s="32"/>
      <c r="AP23" s="33">
        <f t="shared" si="10"/>
        <v>0</v>
      </c>
      <c r="AQ23" s="56"/>
      <c r="AR23" s="33"/>
    </row>
    <row r="24" spans="2:44" ht="18" customHeight="1" x14ac:dyDescent="0.2">
      <c r="B24" s="24"/>
      <c r="C24" s="6"/>
      <c r="D24" s="4"/>
      <c r="E24" s="32"/>
      <c r="F24" s="32"/>
      <c r="G24" s="33">
        <f t="shared" si="4"/>
        <v>0</v>
      </c>
      <c r="H24" s="41"/>
      <c r="I24" s="24"/>
      <c r="J24" s="6"/>
      <c r="K24" s="4"/>
      <c r="L24" s="32"/>
      <c r="M24" s="32"/>
      <c r="N24" s="33">
        <f t="shared" si="5"/>
        <v>0</v>
      </c>
      <c r="P24" s="24"/>
      <c r="Q24" s="6"/>
      <c r="R24" s="4"/>
      <c r="S24" s="32"/>
      <c r="T24" s="32"/>
      <c r="U24" s="33">
        <f t="shared" si="6"/>
        <v>0</v>
      </c>
      <c r="V24" s="41"/>
      <c r="W24" s="24"/>
      <c r="X24" s="6"/>
      <c r="Y24" s="4"/>
      <c r="Z24" s="32"/>
      <c r="AA24" s="32"/>
      <c r="AB24" s="33">
        <f t="shared" si="1"/>
        <v>0</v>
      </c>
      <c r="AE24" s="24">
        <v>-65</v>
      </c>
      <c r="AF24" s="55" t="s">
        <v>262</v>
      </c>
      <c r="AG24" s="56">
        <v>47</v>
      </c>
      <c r="AH24" s="32">
        <v>16</v>
      </c>
      <c r="AI24" s="33">
        <f t="shared" si="2"/>
        <v>63</v>
      </c>
      <c r="AJ24" s="87">
        <v>1</v>
      </c>
      <c r="AK24" s="92">
        <v>46</v>
      </c>
      <c r="AM24" s="84"/>
      <c r="AN24" s="58"/>
      <c r="AO24" s="35"/>
      <c r="AP24" s="36">
        <f t="shared" si="10"/>
        <v>0</v>
      </c>
      <c r="AQ24" s="58"/>
      <c r="AR24" s="36"/>
    </row>
    <row r="25" spans="2:44" ht="18" customHeight="1" x14ac:dyDescent="0.2">
      <c r="B25" s="24"/>
      <c r="C25" s="6"/>
      <c r="D25" s="4"/>
      <c r="E25" s="32"/>
      <c r="F25" s="32"/>
      <c r="G25" s="33">
        <f t="shared" si="4"/>
        <v>0</v>
      </c>
      <c r="H25" s="41"/>
      <c r="I25" s="24"/>
      <c r="J25" s="6"/>
      <c r="K25" s="4"/>
      <c r="L25" s="32"/>
      <c r="M25" s="32"/>
      <c r="N25" s="33">
        <f t="shared" si="5"/>
        <v>0</v>
      </c>
      <c r="P25" s="24"/>
      <c r="Q25" s="6"/>
      <c r="R25" s="4"/>
      <c r="S25" s="32"/>
      <c r="T25" s="32"/>
      <c r="U25" s="33">
        <f t="shared" si="6"/>
        <v>0</v>
      </c>
      <c r="V25" s="41"/>
      <c r="W25" s="24"/>
      <c r="X25" s="6"/>
      <c r="Y25" s="4"/>
      <c r="Z25" s="32"/>
      <c r="AA25" s="32"/>
      <c r="AB25" s="33">
        <f t="shared" si="1"/>
        <v>0</v>
      </c>
      <c r="AE25" s="24">
        <v>-65</v>
      </c>
      <c r="AF25" s="6" t="s">
        <v>260</v>
      </c>
      <c r="AG25" s="56">
        <v>13</v>
      </c>
      <c r="AH25" s="32">
        <v>9</v>
      </c>
      <c r="AI25" s="33">
        <f t="shared" si="2"/>
        <v>22</v>
      </c>
      <c r="AJ25" s="87">
        <v>4</v>
      </c>
      <c r="AK25" s="92"/>
      <c r="AO25" s="37">
        <f>SUM(AO10:AO24)</f>
        <v>113</v>
      </c>
      <c r="AR25" t="s">
        <v>338</v>
      </c>
    </row>
    <row r="26" spans="2:44" ht="18" customHeight="1" x14ac:dyDescent="0.2">
      <c r="B26" s="24"/>
      <c r="C26" s="6"/>
      <c r="D26" s="4"/>
      <c r="E26" s="32"/>
      <c r="F26" s="32"/>
      <c r="G26" s="33">
        <f t="shared" si="4"/>
        <v>0</v>
      </c>
      <c r="H26" s="41"/>
      <c r="I26" s="24"/>
      <c r="J26" s="6"/>
      <c r="K26" s="4"/>
      <c r="L26" s="32"/>
      <c r="M26" s="32"/>
      <c r="N26" s="33">
        <f t="shared" si="0"/>
        <v>0</v>
      </c>
      <c r="P26" s="24"/>
      <c r="Q26" s="6"/>
      <c r="R26" s="4"/>
      <c r="S26" s="32"/>
      <c r="T26" s="32"/>
      <c r="U26" s="33">
        <f t="shared" si="6"/>
        <v>0</v>
      </c>
      <c r="V26" s="41"/>
      <c r="W26" s="24"/>
      <c r="X26" s="6"/>
      <c r="Y26" s="4"/>
      <c r="Z26" s="32"/>
      <c r="AA26" s="32"/>
      <c r="AB26" s="33">
        <f t="shared" si="1"/>
        <v>0</v>
      </c>
      <c r="AE26" s="24">
        <v>-66</v>
      </c>
      <c r="AF26" s="6" t="s">
        <v>267</v>
      </c>
      <c r="AG26" s="56">
        <v>26</v>
      </c>
      <c r="AH26" s="32">
        <v>9</v>
      </c>
      <c r="AI26" s="33">
        <f t="shared" si="2"/>
        <v>35</v>
      </c>
      <c r="AJ26" s="87">
        <v>4</v>
      </c>
      <c r="AK26" s="92"/>
      <c r="AM26" s="37"/>
      <c r="AN26" s="37"/>
      <c r="AP26" s="37"/>
      <c r="AQ26" s="37"/>
      <c r="AR26" s="37"/>
    </row>
    <row r="27" spans="2:44" ht="18" customHeight="1" x14ac:dyDescent="0.2">
      <c r="B27" s="24"/>
      <c r="C27" s="6"/>
      <c r="D27" s="4"/>
      <c r="E27" s="32"/>
      <c r="F27" s="32"/>
      <c r="G27" s="33">
        <f t="shared" si="4"/>
        <v>0</v>
      </c>
      <c r="H27" s="41"/>
      <c r="I27" s="24"/>
      <c r="J27" s="6"/>
      <c r="K27" s="4"/>
      <c r="L27" s="32"/>
      <c r="M27" s="32"/>
      <c r="N27" s="33">
        <f t="shared" si="0"/>
        <v>0</v>
      </c>
      <c r="P27" s="24"/>
      <c r="Q27" s="6"/>
      <c r="R27" s="4"/>
      <c r="S27" s="32"/>
      <c r="T27" s="32"/>
      <c r="U27" s="33">
        <f t="shared" si="6"/>
        <v>0</v>
      </c>
      <c r="V27" s="41"/>
      <c r="W27" s="24"/>
      <c r="X27" s="6"/>
      <c r="Y27" s="4"/>
      <c r="Z27" s="32"/>
      <c r="AA27" s="32"/>
      <c r="AB27" s="33">
        <f t="shared" si="1"/>
        <v>0</v>
      </c>
      <c r="AE27" s="24">
        <v>-66</v>
      </c>
      <c r="AF27" s="6" t="s">
        <v>287</v>
      </c>
      <c r="AG27" s="56">
        <v>24</v>
      </c>
      <c r="AH27" s="32">
        <v>7</v>
      </c>
      <c r="AI27" s="33">
        <f t="shared" si="2"/>
        <v>31</v>
      </c>
      <c r="AJ27" s="87">
        <v>8</v>
      </c>
      <c r="AK27" s="92"/>
      <c r="AM27" s="37"/>
      <c r="AN27" s="37"/>
      <c r="AO27" s="37"/>
      <c r="AP27" s="37"/>
      <c r="AQ27" s="37"/>
      <c r="AR27" s="37"/>
    </row>
    <row r="28" spans="2:44" ht="18" customHeight="1" x14ac:dyDescent="0.2">
      <c r="B28" s="24"/>
      <c r="C28" s="6"/>
      <c r="D28" s="4"/>
      <c r="E28" s="32"/>
      <c r="F28" s="32"/>
      <c r="G28" s="33">
        <f t="shared" si="4"/>
        <v>0</v>
      </c>
      <c r="H28" s="41"/>
      <c r="I28" s="24"/>
      <c r="J28" s="6"/>
      <c r="K28" s="4"/>
      <c r="L28" s="32"/>
      <c r="M28" s="32"/>
      <c r="N28" s="33">
        <f t="shared" si="0"/>
        <v>0</v>
      </c>
      <c r="P28" s="24"/>
      <c r="Q28" s="6"/>
      <c r="R28" s="4"/>
      <c r="S28" s="32"/>
      <c r="T28" s="32"/>
      <c r="U28" s="33">
        <f t="shared" si="6"/>
        <v>0</v>
      </c>
      <c r="V28" s="41"/>
      <c r="W28" s="24"/>
      <c r="X28" s="6"/>
      <c r="Y28" s="4"/>
      <c r="Z28" s="32"/>
      <c r="AA28" s="32"/>
      <c r="AB28" s="33">
        <f t="shared" si="1"/>
        <v>0</v>
      </c>
      <c r="AE28" s="24">
        <v>-66</v>
      </c>
      <c r="AF28" s="55" t="s">
        <v>316</v>
      </c>
      <c r="AG28" s="56">
        <v>9</v>
      </c>
      <c r="AH28" s="32">
        <v>2</v>
      </c>
      <c r="AI28" s="33">
        <f t="shared" si="2"/>
        <v>11</v>
      </c>
      <c r="AJ28" s="87">
        <v>14</v>
      </c>
      <c r="AK28" s="92"/>
      <c r="AM28" s="37"/>
      <c r="AN28" s="37"/>
      <c r="AO28" s="37"/>
      <c r="AP28" s="37"/>
      <c r="AQ28" s="37"/>
      <c r="AR28" s="37"/>
    </row>
    <row r="29" spans="2:44" ht="18" customHeight="1" x14ac:dyDescent="0.2">
      <c r="B29" s="24"/>
      <c r="C29" s="6"/>
      <c r="D29" s="4"/>
      <c r="E29" s="32"/>
      <c r="F29" s="32"/>
      <c r="G29" s="33">
        <f t="shared" si="4"/>
        <v>0</v>
      </c>
      <c r="H29" s="41"/>
      <c r="I29" s="24"/>
      <c r="J29" s="6"/>
      <c r="K29" s="4"/>
      <c r="L29" s="32"/>
      <c r="M29" s="32"/>
      <c r="N29" s="33">
        <f t="shared" si="0"/>
        <v>0</v>
      </c>
      <c r="P29" s="24"/>
      <c r="Q29" s="6"/>
      <c r="R29" s="4"/>
      <c r="S29" s="32"/>
      <c r="T29" s="32"/>
      <c r="U29" s="33">
        <f t="shared" si="6"/>
        <v>0</v>
      </c>
      <c r="V29" s="41"/>
      <c r="W29" s="24"/>
      <c r="X29" s="6"/>
      <c r="Y29" s="4"/>
      <c r="Z29" s="32"/>
      <c r="AA29" s="32"/>
      <c r="AB29" s="33">
        <f t="shared" si="1"/>
        <v>0</v>
      </c>
      <c r="AE29" s="24">
        <v>-66</v>
      </c>
      <c r="AF29" s="6" t="s">
        <v>309</v>
      </c>
      <c r="AG29" s="56">
        <v>0</v>
      </c>
      <c r="AH29" s="32">
        <v>1</v>
      </c>
      <c r="AI29" s="33">
        <f t="shared" si="2"/>
        <v>1</v>
      </c>
      <c r="AJ29" s="87">
        <v>18</v>
      </c>
      <c r="AK29" s="92"/>
      <c r="AM29" s="37"/>
      <c r="AN29" s="37"/>
      <c r="AO29" s="37"/>
      <c r="AP29" s="37"/>
      <c r="AQ29" s="37"/>
      <c r="AR29" s="37"/>
    </row>
    <row r="30" spans="2:44" ht="18" customHeight="1" x14ac:dyDescent="0.2">
      <c r="B30" s="25"/>
      <c r="C30" s="10"/>
      <c r="D30" s="11"/>
      <c r="E30" s="35"/>
      <c r="F30" s="35"/>
      <c r="G30" s="36">
        <f t="shared" si="4"/>
        <v>0</v>
      </c>
      <c r="H30" s="42"/>
      <c r="I30" s="25"/>
      <c r="J30" s="10"/>
      <c r="K30" s="11"/>
      <c r="L30" s="35"/>
      <c r="M30" s="35"/>
      <c r="N30" s="36">
        <f t="shared" si="0"/>
        <v>0</v>
      </c>
      <c r="P30" s="25"/>
      <c r="Q30" s="10"/>
      <c r="R30" s="11"/>
      <c r="S30" s="35"/>
      <c r="T30" s="35"/>
      <c r="U30" s="36">
        <f t="shared" si="6"/>
        <v>0</v>
      </c>
      <c r="V30" s="42"/>
      <c r="W30" s="25"/>
      <c r="X30" s="10"/>
      <c r="Y30" s="11"/>
      <c r="Z30" s="35"/>
      <c r="AA30" s="35"/>
      <c r="AB30" s="36">
        <f t="shared" si="1"/>
        <v>0</v>
      </c>
      <c r="AE30" s="24">
        <v>-66</v>
      </c>
      <c r="AF30" s="6" t="s">
        <v>288</v>
      </c>
      <c r="AG30" s="56">
        <v>0</v>
      </c>
      <c r="AH30" s="32">
        <v>4</v>
      </c>
      <c r="AI30" s="33">
        <f t="shared" si="2"/>
        <v>4</v>
      </c>
      <c r="AJ30" s="87">
        <v>10</v>
      </c>
      <c r="AK30" s="92"/>
    </row>
    <row r="31" spans="2:44" ht="18" customHeight="1" x14ac:dyDescent="0.2">
      <c r="AE31" s="24">
        <v>-66</v>
      </c>
      <c r="AF31" s="55" t="s">
        <v>320</v>
      </c>
      <c r="AG31" s="56">
        <v>0</v>
      </c>
      <c r="AH31" s="32">
        <v>0</v>
      </c>
      <c r="AI31" s="33">
        <f t="shared" si="2"/>
        <v>0</v>
      </c>
      <c r="AJ31" s="87">
        <v>23</v>
      </c>
      <c r="AK31" s="92"/>
    </row>
    <row r="32" spans="2:44" ht="18" customHeight="1" x14ac:dyDescent="0.2">
      <c r="B32" s="7" t="s">
        <v>59</v>
      </c>
      <c r="C32" s="5"/>
      <c r="D32" s="5"/>
      <c r="E32" s="141" t="s">
        <v>213</v>
      </c>
      <c r="F32" s="141"/>
      <c r="G32" s="141"/>
      <c r="H32" s="8" t="s">
        <v>9</v>
      </c>
      <c r="I32" s="142" t="s">
        <v>308</v>
      </c>
      <c r="J32" s="142"/>
      <c r="K32" s="142"/>
      <c r="L32" s="142"/>
      <c r="M32" s="5"/>
      <c r="N32" s="9"/>
      <c r="AE32" s="24">
        <v>-66</v>
      </c>
      <c r="AF32" s="55" t="s">
        <v>321</v>
      </c>
      <c r="AG32" s="56">
        <v>0</v>
      </c>
      <c r="AH32" s="32">
        <v>0</v>
      </c>
      <c r="AI32" s="33">
        <f t="shared" si="2"/>
        <v>0</v>
      </c>
      <c r="AJ32" s="87">
        <v>23</v>
      </c>
      <c r="AK32" s="92"/>
    </row>
    <row r="33" spans="2:37" ht="18" customHeight="1" x14ac:dyDescent="0.2">
      <c r="B33" s="12"/>
      <c r="C33" s="13"/>
      <c r="D33" s="13"/>
      <c r="E33" s="14"/>
      <c r="F33" s="137">
        <f>SUM(G33:G34)</f>
        <v>19</v>
      </c>
      <c r="G33" s="21">
        <f>SUM(E36:E54)</f>
        <v>10</v>
      </c>
      <c r="H33" s="19" t="s">
        <v>8</v>
      </c>
      <c r="I33" s="21">
        <f>SUM(L36:L54)</f>
        <v>12</v>
      </c>
      <c r="J33" s="137">
        <f>SUM(I33:I34)</f>
        <v>25</v>
      </c>
      <c r="K33" s="16"/>
      <c r="L33" s="13"/>
      <c r="M33" s="13"/>
      <c r="N33" s="17"/>
      <c r="AE33" s="24">
        <v>-66</v>
      </c>
      <c r="AF33" s="6" t="s">
        <v>323</v>
      </c>
      <c r="AG33" s="56">
        <v>2</v>
      </c>
      <c r="AH33" s="32">
        <v>0</v>
      </c>
      <c r="AI33" s="33">
        <f t="shared" si="2"/>
        <v>2</v>
      </c>
      <c r="AJ33" s="87">
        <v>23</v>
      </c>
      <c r="AK33" s="92"/>
    </row>
    <row r="34" spans="2:37" ht="18" customHeight="1" x14ac:dyDescent="0.2">
      <c r="B34" s="1"/>
      <c r="C34" s="2"/>
      <c r="D34" s="2"/>
      <c r="E34" s="15"/>
      <c r="F34" s="138"/>
      <c r="G34" s="22">
        <f>SUM(F36:F54)</f>
        <v>9</v>
      </c>
      <c r="H34" s="20" t="s">
        <v>8</v>
      </c>
      <c r="I34" s="22">
        <f>SUM(M36:M54)</f>
        <v>13</v>
      </c>
      <c r="J34" s="138"/>
      <c r="K34" s="18"/>
      <c r="L34" s="2"/>
      <c r="M34" s="2"/>
      <c r="N34" s="3"/>
      <c r="AE34" s="24">
        <v>-66</v>
      </c>
      <c r="AF34" s="6" t="s">
        <v>347</v>
      </c>
      <c r="AG34" s="56">
        <v>0</v>
      </c>
      <c r="AH34" s="32">
        <v>0</v>
      </c>
      <c r="AI34" s="33">
        <f t="shared" si="2"/>
        <v>0</v>
      </c>
      <c r="AJ34" s="87">
        <v>23</v>
      </c>
      <c r="AK34" s="92"/>
    </row>
    <row r="35" spans="2:37" ht="18" customHeight="1" x14ac:dyDescent="0.2">
      <c r="B35" s="26" t="s">
        <v>10</v>
      </c>
      <c r="C35" s="139" t="s">
        <v>26</v>
      </c>
      <c r="D35" s="140"/>
      <c r="E35" s="27" t="s">
        <v>3</v>
      </c>
      <c r="F35" s="27" t="s">
        <v>4</v>
      </c>
      <c r="G35" s="28" t="s">
        <v>5</v>
      </c>
      <c r="H35" s="31"/>
      <c r="I35" s="26" t="s">
        <v>10</v>
      </c>
      <c r="J35" s="139" t="s">
        <v>26</v>
      </c>
      <c r="K35" s="140"/>
      <c r="L35" s="27" t="s">
        <v>3</v>
      </c>
      <c r="M35" s="27" t="s">
        <v>4</v>
      </c>
      <c r="N35" s="28" t="s">
        <v>5</v>
      </c>
      <c r="AE35" s="24">
        <v>-67</v>
      </c>
      <c r="AF35" s="55" t="s">
        <v>290</v>
      </c>
      <c r="AG35" s="56">
        <v>12</v>
      </c>
      <c r="AH35" s="32">
        <v>11</v>
      </c>
      <c r="AI35" s="33">
        <f t="shared" ref="AI35:AI36" si="11">AG35+AH35</f>
        <v>23</v>
      </c>
      <c r="AJ35" s="87">
        <v>2</v>
      </c>
      <c r="AK35" s="92"/>
    </row>
    <row r="36" spans="2:37" ht="18" customHeight="1" x14ac:dyDescent="0.2">
      <c r="B36" s="24">
        <v>-58</v>
      </c>
      <c r="C36" s="6" t="s">
        <v>117</v>
      </c>
      <c r="D36" s="4"/>
      <c r="E36" s="32"/>
      <c r="F36" s="32"/>
      <c r="G36" s="33">
        <f>SUM(E36:F36)</f>
        <v>0</v>
      </c>
      <c r="H36" s="39" t="s">
        <v>1</v>
      </c>
      <c r="I36" s="24">
        <v>-66</v>
      </c>
      <c r="J36" s="6" t="s">
        <v>309</v>
      </c>
      <c r="K36" s="4"/>
      <c r="L36" s="32"/>
      <c r="M36" s="32"/>
      <c r="N36" s="33">
        <f t="shared" ref="N36:N54" si="12">SUM(L36:M36)</f>
        <v>0</v>
      </c>
      <c r="AE36" s="24">
        <v>-67</v>
      </c>
      <c r="AF36" s="6" t="s">
        <v>332</v>
      </c>
      <c r="AG36" s="56">
        <v>0</v>
      </c>
      <c r="AH36" s="32">
        <v>0</v>
      </c>
      <c r="AI36" s="33">
        <f t="shared" si="11"/>
        <v>0</v>
      </c>
      <c r="AJ36" s="87">
        <v>23</v>
      </c>
      <c r="AK36" s="92"/>
    </row>
    <row r="37" spans="2:37" ht="18" customHeight="1" x14ac:dyDescent="0.2">
      <c r="B37" s="24">
        <v>-64</v>
      </c>
      <c r="C37" s="6" t="s">
        <v>228</v>
      </c>
      <c r="D37" s="4"/>
      <c r="E37" s="32"/>
      <c r="F37" s="32"/>
      <c r="G37" s="33">
        <f>SUM(E37:F37)</f>
        <v>0</v>
      </c>
      <c r="H37" s="40"/>
      <c r="I37" s="24">
        <v>-67</v>
      </c>
      <c r="J37" s="6" t="s">
        <v>332</v>
      </c>
      <c r="K37" s="4"/>
      <c r="L37" s="32"/>
      <c r="M37" s="32"/>
      <c r="N37" s="33">
        <f t="shared" si="12"/>
        <v>0</v>
      </c>
      <c r="AE37" s="24">
        <v>-67</v>
      </c>
      <c r="AF37" s="6" t="s">
        <v>346</v>
      </c>
      <c r="AG37" s="56">
        <v>0</v>
      </c>
      <c r="AH37" s="32">
        <v>2</v>
      </c>
      <c r="AI37" s="33">
        <f t="shared" si="2"/>
        <v>2</v>
      </c>
      <c r="AJ37" s="87">
        <v>14</v>
      </c>
      <c r="AK37" s="92"/>
    </row>
    <row r="38" spans="2:37" ht="18" customHeight="1" x14ac:dyDescent="0.2">
      <c r="B38" s="24">
        <v>-20</v>
      </c>
      <c r="C38" s="6" t="s">
        <v>16</v>
      </c>
      <c r="D38" s="4"/>
      <c r="E38" s="32"/>
      <c r="F38" s="32"/>
      <c r="G38" s="33">
        <f t="shared" ref="G38:G54" si="13">SUM(E38:F38)</f>
        <v>0</v>
      </c>
      <c r="H38" s="39" t="s">
        <v>2</v>
      </c>
      <c r="I38" s="24">
        <v>-66</v>
      </c>
      <c r="J38" s="6" t="s">
        <v>267</v>
      </c>
      <c r="K38" s="4"/>
      <c r="L38" s="32">
        <v>2</v>
      </c>
      <c r="M38" s="32">
        <v>4</v>
      </c>
      <c r="N38" s="33">
        <f t="shared" si="12"/>
        <v>6</v>
      </c>
      <c r="AE38" s="24">
        <v>-67</v>
      </c>
      <c r="AF38" s="6" t="s">
        <v>335</v>
      </c>
      <c r="AG38" s="56">
        <v>0</v>
      </c>
      <c r="AH38" s="32">
        <v>0</v>
      </c>
      <c r="AI38" s="33">
        <f t="shared" si="2"/>
        <v>0</v>
      </c>
      <c r="AJ38" s="87">
        <v>23</v>
      </c>
      <c r="AK38" s="92"/>
    </row>
    <row r="39" spans="2:37" ht="18" customHeight="1" x14ac:dyDescent="0.2">
      <c r="B39" s="24">
        <v>-33</v>
      </c>
      <c r="C39" s="6" t="s">
        <v>111</v>
      </c>
      <c r="D39" s="4"/>
      <c r="E39" s="32"/>
      <c r="F39" s="32"/>
      <c r="G39" s="33">
        <f t="shared" si="13"/>
        <v>0</v>
      </c>
      <c r="H39" s="41"/>
      <c r="I39" s="24">
        <v>-66</v>
      </c>
      <c r="J39" s="6" t="s">
        <v>287</v>
      </c>
      <c r="K39" s="4"/>
      <c r="L39" s="32">
        <v>2</v>
      </c>
      <c r="M39" s="32">
        <v>3</v>
      </c>
      <c r="N39" s="33">
        <f t="shared" si="12"/>
        <v>5</v>
      </c>
      <c r="AE39" s="24">
        <v>-68</v>
      </c>
      <c r="AF39" s="6" t="s">
        <v>342</v>
      </c>
      <c r="AG39" s="56">
        <v>0</v>
      </c>
      <c r="AH39" s="32">
        <v>3</v>
      </c>
      <c r="AI39" s="33">
        <f t="shared" ref="AI39:AI41" si="14">AG39+AH39</f>
        <v>3</v>
      </c>
      <c r="AJ39" s="87">
        <v>13</v>
      </c>
      <c r="AK39" s="92"/>
    </row>
    <row r="40" spans="2:37" ht="18" customHeight="1" x14ac:dyDescent="0.2">
      <c r="B40" s="24">
        <v>-38</v>
      </c>
      <c r="C40" s="6" t="s">
        <v>281</v>
      </c>
      <c r="D40" s="4"/>
      <c r="E40" s="32"/>
      <c r="F40" s="32"/>
      <c r="G40" s="33">
        <f t="shared" si="13"/>
        <v>0</v>
      </c>
      <c r="H40" s="41"/>
      <c r="I40" s="24">
        <v>-66</v>
      </c>
      <c r="J40" s="6" t="s">
        <v>316</v>
      </c>
      <c r="K40" s="4"/>
      <c r="L40" s="32">
        <v>1</v>
      </c>
      <c r="M40" s="32"/>
      <c r="N40" s="33">
        <f t="shared" si="12"/>
        <v>1</v>
      </c>
      <c r="AE40" s="24">
        <v>-68</v>
      </c>
      <c r="AF40" s="55" t="s">
        <v>343</v>
      </c>
      <c r="AG40" s="56">
        <v>0</v>
      </c>
      <c r="AH40" s="32">
        <v>4</v>
      </c>
      <c r="AI40" s="33">
        <f t="shared" si="14"/>
        <v>4</v>
      </c>
      <c r="AJ40" s="87">
        <v>10</v>
      </c>
      <c r="AK40" s="92"/>
    </row>
    <row r="41" spans="2:37" ht="18" customHeight="1" x14ac:dyDescent="0.2">
      <c r="B41" s="24">
        <v>-52</v>
      </c>
      <c r="C41" s="6" t="s">
        <v>314</v>
      </c>
      <c r="D41" s="4"/>
      <c r="E41" s="32"/>
      <c r="F41" s="32"/>
      <c r="G41" s="33">
        <f t="shared" si="13"/>
        <v>0</v>
      </c>
      <c r="H41" s="41"/>
      <c r="I41" s="24">
        <v>-66</v>
      </c>
      <c r="J41" s="6" t="s">
        <v>288</v>
      </c>
      <c r="K41" s="4"/>
      <c r="L41" s="32">
        <v>1</v>
      </c>
      <c r="M41" s="32">
        <v>3</v>
      </c>
      <c r="N41" s="33">
        <f>SUM(L41:M41)</f>
        <v>4</v>
      </c>
      <c r="AE41" s="24"/>
      <c r="AF41" s="55"/>
      <c r="AG41" s="56"/>
      <c r="AH41" s="32"/>
      <c r="AI41" s="33">
        <f t="shared" si="14"/>
        <v>0</v>
      </c>
      <c r="AJ41" s="87"/>
      <c r="AK41" s="92"/>
    </row>
    <row r="42" spans="2:37" ht="18" customHeight="1" x14ac:dyDescent="0.2">
      <c r="B42" s="24">
        <v>-58</v>
      </c>
      <c r="C42" s="6" t="s">
        <v>167</v>
      </c>
      <c r="D42" s="4"/>
      <c r="E42" s="32">
        <v>1</v>
      </c>
      <c r="F42" s="32"/>
      <c r="G42" s="33">
        <f t="shared" si="13"/>
        <v>1</v>
      </c>
      <c r="H42" s="41"/>
      <c r="I42" s="24">
        <v>-66</v>
      </c>
      <c r="J42" s="6" t="s">
        <v>320</v>
      </c>
      <c r="K42" s="4"/>
      <c r="L42" s="32"/>
      <c r="M42" s="32"/>
      <c r="N42" s="33">
        <f>SUM(L42:M42)</f>
        <v>0</v>
      </c>
      <c r="AE42" s="24"/>
      <c r="AF42" s="55" t="s">
        <v>341</v>
      </c>
      <c r="AG42" s="56"/>
      <c r="AH42" s="32">
        <v>0</v>
      </c>
      <c r="AI42" s="33">
        <f>AG42+AH42</f>
        <v>0</v>
      </c>
      <c r="AJ42" s="87">
        <v>23</v>
      </c>
      <c r="AK42" s="92"/>
    </row>
    <row r="43" spans="2:37" ht="18" customHeight="1" x14ac:dyDescent="0.2">
      <c r="B43" s="24">
        <v>-58</v>
      </c>
      <c r="C43" s="6" t="s">
        <v>203</v>
      </c>
      <c r="D43" s="4"/>
      <c r="E43" s="32"/>
      <c r="F43" s="32"/>
      <c r="G43" s="33">
        <f t="shared" si="13"/>
        <v>0</v>
      </c>
      <c r="H43" s="41"/>
      <c r="I43" s="24">
        <v>-66</v>
      </c>
      <c r="J43" s="6" t="s">
        <v>321</v>
      </c>
      <c r="K43" s="4"/>
      <c r="L43" s="32"/>
      <c r="M43" s="32"/>
      <c r="N43" s="33">
        <f t="shared" ref="N43:N48" si="15">SUM(L43:M43)</f>
        <v>0</v>
      </c>
      <c r="AE43" s="24"/>
      <c r="AF43" s="6" t="s">
        <v>340</v>
      </c>
      <c r="AG43" s="56"/>
      <c r="AH43" s="32">
        <v>1</v>
      </c>
      <c r="AI43" s="33">
        <f>AG43+AH43</f>
        <v>1</v>
      </c>
      <c r="AJ43" s="87">
        <v>18</v>
      </c>
      <c r="AK43" s="92"/>
    </row>
    <row r="44" spans="2:37" ht="18" customHeight="1" x14ac:dyDescent="0.2">
      <c r="B44" s="24">
        <v>-58</v>
      </c>
      <c r="C44" s="6" t="s">
        <v>268</v>
      </c>
      <c r="D44" s="4"/>
      <c r="E44" s="32"/>
      <c r="F44" s="32"/>
      <c r="G44" s="33">
        <f t="shared" si="13"/>
        <v>0</v>
      </c>
      <c r="H44" s="41"/>
      <c r="I44" s="24">
        <v>-66</v>
      </c>
      <c r="J44" s="6" t="s">
        <v>323</v>
      </c>
      <c r="K44" s="4"/>
      <c r="L44" s="32"/>
      <c r="M44" s="32"/>
      <c r="N44" s="33">
        <f t="shared" si="15"/>
        <v>0</v>
      </c>
      <c r="AE44" s="24"/>
      <c r="AF44" s="6"/>
      <c r="AG44" s="56"/>
      <c r="AH44" s="32"/>
      <c r="AI44" s="33">
        <f t="shared" ref="AI44" si="16">AG44+AH44</f>
        <v>0</v>
      </c>
      <c r="AJ44" s="87"/>
      <c r="AK44" s="92"/>
    </row>
    <row r="45" spans="2:37" ht="18" customHeight="1" x14ac:dyDescent="0.2">
      <c r="B45" s="24">
        <v>-58</v>
      </c>
      <c r="C45" s="6" t="s">
        <v>216</v>
      </c>
      <c r="D45" s="4"/>
      <c r="E45" s="32"/>
      <c r="F45" s="32">
        <v>1</v>
      </c>
      <c r="G45" s="33">
        <f t="shared" si="13"/>
        <v>1</v>
      </c>
      <c r="H45" s="41"/>
      <c r="I45" s="24">
        <v>-66</v>
      </c>
      <c r="J45" s="6" t="s">
        <v>347</v>
      </c>
      <c r="K45" s="4"/>
      <c r="L45" s="32"/>
      <c r="M45" s="32"/>
      <c r="N45" s="33">
        <f t="shared" si="15"/>
        <v>0</v>
      </c>
      <c r="AE45" s="24"/>
      <c r="AF45" s="6"/>
      <c r="AG45" s="56"/>
      <c r="AH45" s="32"/>
      <c r="AI45" s="33">
        <f t="shared" si="2"/>
        <v>0</v>
      </c>
      <c r="AJ45" s="87"/>
      <c r="AK45" s="92"/>
    </row>
    <row r="46" spans="2:37" ht="18" customHeight="1" x14ac:dyDescent="0.2">
      <c r="B46" s="24">
        <v>-63</v>
      </c>
      <c r="C46" s="6" t="s">
        <v>221</v>
      </c>
      <c r="D46" s="4"/>
      <c r="E46" s="32">
        <v>1</v>
      </c>
      <c r="F46" s="32">
        <v>1</v>
      </c>
      <c r="G46" s="33">
        <f t="shared" si="13"/>
        <v>2</v>
      </c>
      <c r="H46" s="41"/>
      <c r="I46" s="24">
        <v>-67</v>
      </c>
      <c r="J46" s="6" t="s">
        <v>290</v>
      </c>
      <c r="K46" s="4"/>
      <c r="L46" s="32">
        <v>4</v>
      </c>
      <c r="M46" s="32">
        <v>3</v>
      </c>
      <c r="N46" s="33">
        <f t="shared" si="15"/>
        <v>7</v>
      </c>
      <c r="AE46" s="24"/>
      <c r="AF46" s="55"/>
      <c r="AG46" s="56"/>
      <c r="AH46" s="32"/>
      <c r="AI46" s="33">
        <f t="shared" si="2"/>
        <v>0</v>
      </c>
      <c r="AJ46" s="87"/>
      <c r="AK46" s="92"/>
    </row>
    <row r="47" spans="2:37" ht="18" customHeight="1" x14ac:dyDescent="0.2">
      <c r="B47" s="24">
        <v>-63</v>
      </c>
      <c r="C47" s="6" t="s">
        <v>345</v>
      </c>
      <c r="D47" s="4"/>
      <c r="E47" s="32">
        <v>4</v>
      </c>
      <c r="F47" s="32">
        <v>2</v>
      </c>
      <c r="G47" s="33">
        <f t="shared" si="13"/>
        <v>6</v>
      </c>
      <c r="H47" s="41"/>
      <c r="I47" s="24">
        <v>-68</v>
      </c>
      <c r="J47" s="6" t="s">
        <v>342</v>
      </c>
      <c r="K47" s="4"/>
      <c r="L47" s="32"/>
      <c r="M47" s="32"/>
      <c r="N47" s="33">
        <f t="shared" si="15"/>
        <v>0</v>
      </c>
      <c r="AE47" s="24"/>
      <c r="AF47" s="6"/>
      <c r="AG47" s="56"/>
      <c r="AH47" s="32"/>
      <c r="AI47" s="33">
        <f t="shared" si="2"/>
        <v>0</v>
      </c>
      <c r="AJ47" s="87"/>
      <c r="AK47" s="92"/>
    </row>
    <row r="48" spans="2:37" ht="18" customHeight="1" x14ac:dyDescent="0.2">
      <c r="B48" s="24">
        <v>-64</v>
      </c>
      <c r="C48" s="6" t="s">
        <v>298</v>
      </c>
      <c r="D48" s="4"/>
      <c r="E48" s="32"/>
      <c r="F48" s="32">
        <v>3</v>
      </c>
      <c r="G48" s="33">
        <f t="shared" si="13"/>
        <v>3</v>
      </c>
      <c r="H48" s="41"/>
      <c r="I48" s="24">
        <v>-68</v>
      </c>
      <c r="J48" s="6" t="s">
        <v>343</v>
      </c>
      <c r="K48" s="14"/>
      <c r="L48" s="29">
        <v>2</v>
      </c>
      <c r="M48" s="29"/>
      <c r="N48" s="34">
        <f t="shared" si="15"/>
        <v>2</v>
      </c>
      <c r="AE48" s="24"/>
      <c r="AF48" s="6"/>
      <c r="AG48" s="56"/>
      <c r="AH48" s="32"/>
      <c r="AI48" s="33">
        <f t="shared" si="2"/>
        <v>0</v>
      </c>
      <c r="AJ48" s="87"/>
      <c r="AK48" s="92"/>
    </row>
    <row r="49" spans="2:37" ht="18" customHeight="1" x14ac:dyDescent="0.2">
      <c r="B49" s="24">
        <v>-65</v>
      </c>
      <c r="C49" s="6" t="s">
        <v>262</v>
      </c>
      <c r="D49" s="4"/>
      <c r="E49" s="32">
        <v>2</v>
      </c>
      <c r="F49" s="32">
        <v>2</v>
      </c>
      <c r="G49" s="34">
        <f t="shared" si="13"/>
        <v>4</v>
      </c>
      <c r="H49" s="41"/>
      <c r="I49" s="24"/>
      <c r="J49" s="6"/>
      <c r="K49" s="14"/>
      <c r="L49" s="29"/>
      <c r="M49" s="29"/>
      <c r="N49" s="34">
        <f t="shared" si="12"/>
        <v>0</v>
      </c>
      <c r="AE49" s="24"/>
      <c r="AF49" s="6"/>
      <c r="AG49" s="56"/>
      <c r="AH49" s="32"/>
      <c r="AI49" s="33">
        <f t="shared" si="2"/>
        <v>0</v>
      </c>
      <c r="AJ49" s="87"/>
      <c r="AK49" s="92"/>
    </row>
    <row r="50" spans="2:37" ht="18" customHeight="1" x14ac:dyDescent="0.2">
      <c r="B50" s="24">
        <v>-65</v>
      </c>
      <c r="C50" s="6" t="s">
        <v>260</v>
      </c>
      <c r="D50" s="14"/>
      <c r="E50" s="29">
        <v>2</v>
      </c>
      <c r="F50" s="29"/>
      <c r="G50" s="34">
        <f t="shared" si="13"/>
        <v>2</v>
      </c>
      <c r="H50" s="41"/>
      <c r="I50" s="24"/>
      <c r="J50" s="6"/>
      <c r="K50" s="14"/>
      <c r="L50" s="29"/>
      <c r="M50" s="29"/>
      <c r="N50" s="34">
        <f t="shared" si="12"/>
        <v>0</v>
      </c>
      <c r="AE50" s="24"/>
      <c r="AF50" s="55"/>
      <c r="AG50" s="56"/>
      <c r="AH50" s="32"/>
      <c r="AI50" s="33">
        <f t="shared" si="2"/>
        <v>0</v>
      </c>
      <c r="AJ50" s="87"/>
      <c r="AK50" s="92"/>
    </row>
    <row r="51" spans="2:37" ht="18" customHeight="1" x14ac:dyDescent="0.2">
      <c r="B51" s="30"/>
      <c r="C51" s="6"/>
      <c r="D51" s="14"/>
      <c r="E51" s="29"/>
      <c r="F51" s="29"/>
      <c r="G51" s="34">
        <f t="shared" si="13"/>
        <v>0</v>
      </c>
      <c r="H51" s="41"/>
      <c r="I51" s="30"/>
      <c r="J51" s="13"/>
      <c r="K51" s="14"/>
      <c r="L51" s="29"/>
      <c r="M51" s="29"/>
      <c r="N51" s="34">
        <f t="shared" si="12"/>
        <v>0</v>
      </c>
      <c r="AE51" s="24"/>
      <c r="AF51" s="55"/>
      <c r="AG51" s="56"/>
      <c r="AH51" s="32"/>
      <c r="AI51" s="33">
        <f t="shared" si="2"/>
        <v>0</v>
      </c>
      <c r="AJ51" s="87"/>
      <c r="AK51" s="92"/>
    </row>
    <row r="52" spans="2:37" ht="18" customHeight="1" x14ac:dyDescent="0.2">
      <c r="B52" s="30"/>
      <c r="C52" s="6"/>
      <c r="D52" s="14"/>
      <c r="E52" s="29"/>
      <c r="F52" s="29"/>
      <c r="G52" s="34">
        <f t="shared" si="13"/>
        <v>0</v>
      </c>
      <c r="H52" s="41"/>
      <c r="I52" s="30"/>
      <c r="J52" s="13"/>
      <c r="K52" s="14"/>
      <c r="L52" s="29"/>
      <c r="M52" s="29"/>
      <c r="N52" s="34">
        <f t="shared" si="12"/>
        <v>0</v>
      </c>
      <c r="AE52" s="24"/>
      <c r="AF52" s="55"/>
      <c r="AG52" s="56"/>
      <c r="AH52" s="32"/>
      <c r="AI52" s="33">
        <f t="shared" si="2"/>
        <v>0</v>
      </c>
      <c r="AJ52" s="88"/>
      <c r="AK52" s="93"/>
    </row>
    <row r="53" spans="2:37" ht="18" customHeight="1" x14ac:dyDescent="0.2">
      <c r="B53" s="30"/>
      <c r="C53" s="6"/>
      <c r="D53" s="14"/>
      <c r="E53" s="29"/>
      <c r="F53" s="29"/>
      <c r="G53" s="34">
        <f t="shared" si="13"/>
        <v>0</v>
      </c>
      <c r="H53" s="41"/>
      <c r="I53" s="30"/>
      <c r="J53" s="13"/>
      <c r="K53" s="14"/>
      <c r="L53" s="29"/>
      <c r="M53" s="29"/>
      <c r="N53" s="34">
        <f t="shared" si="12"/>
        <v>0</v>
      </c>
      <c r="AE53" s="24"/>
      <c r="AF53" s="55"/>
      <c r="AG53" s="56"/>
      <c r="AH53" s="32"/>
      <c r="AI53" s="33">
        <f t="shared" si="2"/>
        <v>0</v>
      </c>
      <c r="AJ53" s="88"/>
      <c r="AK53" s="93"/>
    </row>
    <row r="54" spans="2:37" ht="18" customHeight="1" x14ac:dyDescent="0.2">
      <c r="B54" s="25"/>
      <c r="C54" s="10"/>
      <c r="D54" s="11"/>
      <c r="E54" s="35"/>
      <c r="F54" s="35"/>
      <c r="G54" s="36">
        <f t="shared" si="13"/>
        <v>0</v>
      </c>
      <c r="H54" s="42"/>
      <c r="I54" s="25"/>
      <c r="J54" s="10"/>
      <c r="K54" s="11"/>
      <c r="L54" s="35"/>
      <c r="M54" s="35"/>
      <c r="N54" s="36">
        <f t="shared" si="12"/>
        <v>0</v>
      </c>
      <c r="AE54" s="24"/>
      <c r="AF54" s="55"/>
      <c r="AG54" s="56"/>
      <c r="AH54" s="32"/>
      <c r="AI54" s="33">
        <f t="shared" si="2"/>
        <v>0</v>
      </c>
      <c r="AJ54" s="88"/>
      <c r="AK54" s="93"/>
    </row>
    <row r="55" spans="2:37" ht="18" customHeight="1" x14ac:dyDescent="0.2">
      <c r="AE55" s="24"/>
      <c r="AF55" s="55"/>
      <c r="AG55" s="56"/>
      <c r="AH55" s="32"/>
      <c r="AI55" s="33">
        <f t="shared" si="2"/>
        <v>0</v>
      </c>
      <c r="AJ55" s="88"/>
      <c r="AK55" s="93"/>
    </row>
    <row r="56" spans="2:37" ht="18" customHeight="1" x14ac:dyDescent="0.2">
      <c r="AE56" s="50"/>
      <c r="AF56" s="59" t="s">
        <v>71</v>
      </c>
      <c r="AG56" s="60"/>
      <c r="AH56" s="62">
        <f>SUM(AH10:AH55)</f>
        <v>114</v>
      </c>
      <c r="AI56" s="61"/>
      <c r="AJ56" s="60"/>
      <c r="AK56" s="95"/>
    </row>
    <row r="57" spans="2:37" ht="18" customHeight="1" x14ac:dyDescent="0.2">
      <c r="AH57" s="37">
        <f>F7+J7+T7+X7+F33+J33+T33+X33</f>
        <v>114</v>
      </c>
    </row>
    <row r="75" spans="43:43" ht="18" customHeight="1" x14ac:dyDescent="0.2">
      <c r="AQ75" s="37"/>
    </row>
  </sheetData>
  <mergeCells count="20">
    <mergeCell ref="E6:G6"/>
    <mergeCell ref="I6:L6"/>
    <mergeCell ref="S6:U6"/>
    <mergeCell ref="W6:Y6"/>
    <mergeCell ref="F7:F8"/>
    <mergeCell ref="J7:J8"/>
    <mergeCell ref="T7:T8"/>
    <mergeCell ref="X7:X8"/>
    <mergeCell ref="AJ8:AK8"/>
    <mergeCell ref="AQ8:AR8"/>
    <mergeCell ref="C9:D9"/>
    <mergeCell ref="J9:K9"/>
    <mergeCell ref="Q9:R9"/>
    <mergeCell ref="X9:Y9"/>
    <mergeCell ref="E32:G32"/>
    <mergeCell ref="I32:L32"/>
    <mergeCell ref="F33:F34"/>
    <mergeCell ref="J33:J34"/>
    <mergeCell ref="C35:D35"/>
    <mergeCell ref="J35:K35"/>
  </mergeCells>
  <phoneticPr fontId="14"/>
  <pageMargins left="0.59055118110236227" right="0.19685039370078741" top="0.59055118110236227" bottom="0.39370078740157483" header="0.39370078740157483" footer="0.39370078740157483"/>
  <pageSetup paperSize="9" scale="75" orientation="portrait" horizontalDpi="360" verticalDpi="360" r:id="rId1"/>
  <colBreaks count="1" manualBreakCount="1">
    <brk id="2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R75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5.6640625" customWidth="1"/>
    <col min="34" max="34" width="4.6640625" customWidth="1"/>
    <col min="35" max="35" width="5.6640625" customWidth="1"/>
    <col min="36" max="37" width="4.6640625" customWidth="1"/>
    <col min="38" max="38" width="1.6640625" customWidth="1"/>
    <col min="39" max="39" width="4.6640625" customWidth="1"/>
    <col min="40" max="40" width="5.6640625" customWidth="1"/>
    <col min="41" max="41" width="4.6640625" customWidth="1"/>
    <col min="42" max="42" width="5.6640625" customWidth="1"/>
    <col min="43" max="44" width="4.6640625" customWidth="1"/>
    <col min="45" max="45" width="1.6640625" customWidth="1"/>
  </cols>
  <sheetData>
    <row r="1" spans="2:44" ht="9.9" customHeight="1" x14ac:dyDescent="0.2"/>
    <row r="2" spans="2:44" ht="18" customHeight="1" x14ac:dyDescent="0.2">
      <c r="B2" t="s">
        <v>0</v>
      </c>
    </row>
    <row r="4" spans="2:44" ht="18" customHeight="1" x14ac:dyDescent="0.2">
      <c r="B4" s="23" t="s">
        <v>6</v>
      </c>
      <c r="C4" s="38">
        <v>86</v>
      </c>
      <c r="D4" t="s">
        <v>12</v>
      </c>
      <c r="E4" t="s">
        <v>13</v>
      </c>
      <c r="G4" t="s">
        <v>306</v>
      </c>
    </row>
    <row r="6" spans="2:44" ht="18" customHeight="1" x14ac:dyDescent="0.2">
      <c r="B6" s="7" t="s">
        <v>11</v>
      </c>
      <c r="C6" s="5"/>
      <c r="D6" s="5"/>
      <c r="E6" s="141" t="s">
        <v>213</v>
      </c>
      <c r="F6" s="141"/>
      <c r="G6" s="141"/>
      <c r="H6" s="8" t="s">
        <v>9</v>
      </c>
      <c r="I6" s="142" t="s">
        <v>308</v>
      </c>
      <c r="J6" s="142"/>
      <c r="K6" s="142"/>
      <c r="L6" s="142"/>
      <c r="M6" s="5"/>
      <c r="N6" s="9"/>
      <c r="P6" s="7" t="s">
        <v>43</v>
      </c>
      <c r="Q6" s="5"/>
      <c r="R6" s="5"/>
      <c r="S6" s="141" t="s">
        <v>213</v>
      </c>
      <c r="T6" s="141"/>
      <c r="U6" s="141"/>
      <c r="V6" s="8" t="s">
        <v>9</v>
      </c>
      <c r="W6" s="142" t="s">
        <v>308</v>
      </c>
      <c r="X6" s="142"/>
      <c r="Y6" s="142"/>
      <c r="Z6" s="5"/>
      <c r="AA6" s="5"/>
      <c r="AB6" s="9"/>
    </row>
    <row r="7" spans="2:44" ht="18" customHeight="1" x14ac:dyDescent="0.2">
      <c r="B7" s="12"/>
      <c r="C7" s="13"/>
      <c r="D7" s="13"/>
      <c r="E7" s="14"/>
      <c r="F7" s="137">
        <f>SUM(G7:G8)</f>
        <v>22</v>
      </c>
      <c r="G7" s="21">
        <f>SUM(E10:E30)</f>
        <v>10</v>
      </c>
      <c r="H7" s="19" t="s">
        <v>8</v>
      </c>
      <c r="I7" s="21">
        <f>SUM(L10:L30)</f>
        <v>15</v>
      </c>
      <c r="J7" s="137">
        <f>SUM(I7:I8)</f>
        <v>30</v>
      </c>
      <c r="K7" s="16"/>
      <c r="L7" s="13"/>
      <c r="M7" s="13"/>
      <c r="N7" s="17"/>
      <c r="P7" s="12"/>
      <c r="Q7" s="13"/>
      <c r="R7" s="13"/>
      <c r="S7" s="14"/>
      <c r="T7" s="137">
        <f>SUM(U7:U8)</f>
        <v>27</v>
      </c>
      <c r="U7" s="21">
        <f>SUM(S10:S30)</f>
        <v>16</v>
      </c>
      <c r="V7" s="19" t="s">
        <v>8</v>
      </c>
      <c r="W7" s="21">
        <f>SUM(Z10:Z30)</f>
        <v>9</v>
      </c>
      <c r="X7" s="137">
        <f>SUM(W7:W8)</f>
        <v>19</v>
      </c>
      <c r="Y7" s="16"/>
      <c r="Z7" s="13"/>
      <c r="AA7" s="13"/>
      <c r="AB7" s="17"/>
    </row>
    <row r="8" spans="2:44" ht="18" customHeight="1" x14ac:dyDescent="0.2">
      <c r="B8" s="1"/>
      <c r="C8" s="2"/>
      <c r="D8" s="2"/>
      <c r="E8" s="15"/>
      <c r="F8" s="138"/>
      <c r="G8" s="22">
        <f>SUM(F10:F30)</f>
        <v>12</v>
      </c>
      <c r="H8" s="20" t="s">
        <v>8</v>
      </c>
      <c r="I8" s="22">
        <f>SUM(M10:M30)</f>
        <v>15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SUM(T10:T30)</f>
        <v>11</v>
      </c>
      <c r="V8" s="20" t="s">
        <v>8</v>
      </c>
      <c r="W8" s="22">
        <f>SUM(AA10:AA30)</f>
        <v>10</v>
      </c>
      <c r="X8" s="138"/>
      <c r="Y8" s="18"/>
      <c r="Z8" s="2"/>
      <c r="AA8" s="2"/>
      <c r="AB8" s="3"/>
      <c r="AE8" s="72"/>
      <c r="AF8" s="73"/>
      <c r="AG8" s="7"/>
      <c r="AH8" s="8" t="s">
        <v>133</v>
      </c>
      <c r="AI8" s="9"/>
      <c r="AJ8" s="135" t="s">
        <v>134</v>
      </c>
      <c r="AK8" s="136"/>
      <c r="AM8" s="82"/>
      <c r="AN8" s="7"/>
      <c r="AO8" s="8" t="s">
        <v>133</v>
      </c>
      <c r="AP8" s="9"/>
      <c r="AQ8" s="135" t="s">
        <v>134</v>
      </c>
      <c r="AR8" s="136"/>
    </row>
    <row r="9" spans="2:44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75" t="s">
        <v>26</v>
      </c>
      <c r="AG9" s="76" t="s">
        <v>67</v>
      </c>
      <c r="AH9" s="77" t="s">
        <v>68</v>
      </c>
      <c r="AI9" s="78" t="s">
        <v>69</v>
      </c>
      <c r="AJ9" s="79" t="s">
        <v>135</v>
      </c>
      <c r="AK9" s="80" t="s">
        <v>136</v>
      </c>
      <c r="AM9" s="83" t="s">
        <v>137</v>
      </c>
      <c r="AN9" s="76" t="s">
        <v>67</v>
      </c>
      <c r="AO9" s="77" t="s">
        <v>68</v>
      </c>
      <c r="AP9" s="78" t="s">
        <v>69</v>
      </c>
      <c r="AQ9" s="79" t="s">
        <v>135</v>
      </c>
      <c r="AR9" s="80" t="s">
        <v>136</v>
      </c>
    </row>
    <row r="10" spans="2:44" ht="18" customHeight="1" x14ac:dyDescent="0.2">
      <c r="B10" s="24">
        <v>-67</v>
      </c>
      <c r="C10" s="6" t="s">
        <v>332</v>
      </c>
      <c r="D10" s="4"/>
      <c r="E10" s="32"/>
      <c r="F10" s="32"/>
      <c r="G10" s="33">
        <f>SUM(E10:F10)</f>
        <v>0</v>
      </c>
      <c r="H10" s="39" t="s">
        <v>1</v>
      </c>
      <c r="I10" s="24">
        <v>-66</v>
      </c>
      <c r="J10" s="6" t="s">
        <v>310</v>
      </c>
      <c r="K10" s="4"/>
      <c r="L10" s="32"/>
      <c r="M10" s="32"/>
      <c r="N10" s="33">
        <f t="shared" ref="N10:N30" si="0">SUM(L10:M10)</f>
        <v>0</v>
      </c>
      <c r="P10" s="24">
        <v>-57</v>
      </c>
      <c r="Q10" s="6" t="s">
        <v>312</v>
      </c>
      <c r="R10" s="4"/>
      <c r="S10" s="32"/>
      <c r="T10" s="32"/>
      <c r="U10" s="33">
        <f>SUM(S10:T10)</f>
        <v>0</v>
      </c>
      <c r="V10" s="39" t="s">
        <v>1</v>
      </c>
      <c r="W10" s="24">
        <v>-66</v>
      </c>
      <c r="X10" s="6" t="s">
        <v>309</v>
      </c>
      <c r="Y10" s="4"/>
      <c r="Z10" s="32"/>
      <c r="AA10" s="32"/>
      <c r="AB10" s="33">
        <f t="shared" ref="AB10:AB30" si="1">SUM(Z10:AA10)</f>
        <v>0</v>
      </c>
      <c r="AE10" s="24">
        <v>-20</v>
      </c>
      <c r="AF10" s="55" t="s">
        <v>16</v>
      </c>
      <c r="AG10" s="56">
        <v>152</v>
      </c>
      <c r="AH10" s="32">
        <v>2</v>
      </c>
      <c r="AI10" s="33">
        <f t="shared" ref="AI10:AI55" si="2">AG10+AH10</f>
        <v>154</v>
      </c>
      <c r="AJ10" s="87">
        <v>14</v>
      </c>
      <c r="AK10" s="92">
        <v>10</v>
      </c>
      <c r="AM10" s="71">
        <v>20</v>
      </c>
      <c r="AN10" s="81">
        <v>461</v>
      </c>
      <c r="AO10" s="85">
        <v>2</v>
      </c>
      <c r="AP10" s="90">
        <f t="shared" ref="AP10:AP12" si="3">AN10+AO10</f>
        <v>463</v>
      </c>
      <c r="AQ10" s="81">
        <v>8</v>
      </c>
      <c r="AR10" s="90">
        <v>4</v>
      </c>
    </row>
    <row r="11" spans="2:44" ht="18" customHeight="1" x14ac:dyDescent="0.2">
      <c r="B11" s="24"/>
      <c r="C11" s="6"/>
      <c r="D11" s="4"/>
      <c r="E11" s="32"/>
      <c r="F11" s="32"/>
      <c r="G11" s="33">
        <f>SUM(E11:F11)</f>
        <v>0</v>
      </c>
      <c r="H11" s="40"/>
      <c r="I11" s="24"/>
      <c r="J11" s="6"/>
      <c r="K11" s="4"/>
      <c r="L11" s="32"/>
      <c r="M11" s="32"/>
      <c r="N11" s="33">
        <f>SUM(L11:M11)</f>
        <v>0</v>
      </c>
      <c r="P11" s="24">
        <v>-65</v>
      </c>
      <c r="Q11" s="6" t="s">
        <v>257</v>
      </c>
      <c r="R11" s="4"/>
      <c r="S11" s="32"/>
      <c r="T11" s="32"/>
      <c r="U11" s="33">
        <f>SUM(S11:T11)</f>
        <v>0</v>
      </c>
      <c r="V11" s="40"/>
      <c r="W11" s="24"/>
      <c r="X11" s="6"/>
      <c r="Y11" s="4"/>
      <c r="Z11" s="32"/>
      <c r="AA11" s="32"/>
      <c r="AB11" s="33">
        <f>SUM(Z11:AA11)</f>
        <v>0</v>
      </c>
      <c r="AE11" s="44">
        <v>-33</v>
      </c>
      <c r="AF11" s="53" t="s">
        <v>111</v>
      </c>
      <c r="AG11" s="56">
        <v>313</v>
      </c>
      <c r="AH11" s="32">
        <v>4</v>
      </c>
      <c r="AI11" s="33">
        <f t="shared" si="2"/>
        <v>317</v>
      </c>
      <c r="AJ11" s="87">
        <v>12</v>
      </c>
      <c r="AK11" s="92">
        <v>2</v>
      </c>
      <c r="AM11" s="70">
        <v>33</v>
      </c>
      <c r="AN11" s="56">
        <v>446</v>
      </c>
      <c r="AO11" s="32">
        <v>4</v>
      </c>
      <c r="AP11" s="33">
        <f t="shared" si="3"/>
        <v>450</v>
      </c>
      <c r="AQ11" s="56">
        <v>7</v>
      </c>
      <c r="AR11" s="33">
        <v>5</v>
      </c>
    </row>
    <row r="12" spans="2:44" ht="18" customHeight="1" x14ac:dyDescent="0.2">
      <c r="B12" s="24">
        <v>-20</v>
      </c>
      <c r="C12" s="6" t="s">
        <v>16</v>
      </c>
      <c r="D12" s="4"/>
      <c r="E12" s="32"/>
      <c r="F12" s="32"/>
      <c r="G12" s="33">
        <f t="shared" ref="G12:G30" si="4">SUM(E12:F12)</f>
        <v>0</v>
      </c>
      <c r="H12" s="39" t="s">
        <v>294</v>
      </c>
      <c r="I12" s="24">
        <v>-66</v>
      </c>
      <c r="J12" s="6" t="s">
        <v>267</v>
      </c>
      <c r="K12" s="4"/>
      <c r="L12" s="32">
        <v>5</v>
      </c>
      <c r="M12" s="32">
        <v>4</v>
      </c>
      <c r="N12" s="33">
        <f t="shared" ref="N12:N25" si="5">SUM(L12:M12)</f>
        <v>9</v>
      </c>
      <c r="P12" s="24">
        <v>-20</v>
      </c>
      <c r="Q12" s="6" t="s">
        <v>16</v>
      </c>
      <c r="R12" s="4"/>
      <c r="S12" s="32"/>
      <c r="T12" s="32">
        <v>1</v>
      </c>
      <c r="U12" s="33">
        <f t="shared" ref="U12:U30" si="6">SUM(S12:T12)</f>
        <v>1</v>
      </c>
      <c r="V12" s="39" t="s">
        <v>2</v>
      </c>
      <c r="W12" s="24">
        <v>-66</v>
      </c>
      <c r="X12" s="6" t="s">
        <v>267</v>
      </c>
      <c r="Y12" s="4"/>
      <c r="Z12" s="32">
        <v>3</v>
      </c>
      <c r="AA12" s="32">
        <v>1</v>
      </c>
      <c r="AB12" s="33">
        <f t="shared" si="1"/>
        <v>4</v>
      </c>
      <c r="AE12" s="24">
        <v>-38</v>
      </c>
      <c r="AF12" s="55" t="s">
        <v>281</v>
      </c>
      <c r="AG12" s="56">
        <v>78</v>
      </c>
      <c r="AH12" s="32">
        <v>1</v>
      </c>
      <c r="AI12" s="33">
        <f t="shared" si="2"/>
        <v>79</v>
      </c>
      <c r="AJ12" s="87">
        <v>17</v>
      </c>
      <c r="AK12" s="92">
        <v>38</v>
      </c>
      <c r="AM12" s="70">
        <v>38</v>
      </c>
      <c r="AN12" s="56">
        <v>281</v>
      </c>
      <c r="AO12" s="32">
        <v>1</v>
      </c>
      <c r="AP12" s="33">
        <f t="shared" si="3"/>
        <v>282</v>
      </c>
      <c r="AQ12" s="56">
        <v>10</v>
      </c>
      <c r="AR12" s="33">
        <v>18</v>
      </c>
    </row>
    <row r="13" spans="2:44" ht="18" customHeight="1" x14ac:dyDescent="0.2">
      <c r="B13" s="24">
        <v>-33</v>
      </c>
      <c r="C13" s="6" t="s">
        <v>313</v>
      </c>
      <c r="D13" s="4"/>
      <c r="E13" s="32"/>
      <c r="F13" s="32">
        <v>3</v>
      </c>
      <c r="G13" s="33">
        <f t="shared" si="4"/>
        <v>3</v>
      </c>
      <c r="H13" s="41"/>
      <c r="I13" s="24">
        <v>-66</v>
      </c>
      <c r="J13" s="6" t="s">
        <v>287</v>
      </c>
      <c r="K13" s="4"/>
      <c r="L13" s="32">
        <v>3</v>
      </c>
      <c r="M13" s="32">
        <v>3</v>
      </c>
      <c r="N13" s="33">
        <f t="shared" si="5"/>
        <v>6</v>
      </c>
      <c r="P13" s="24">
        <v>-33</v>
      </c>
      <c r="Q13" s="6" t="s">
        <v>111</v>
      </c>
      <c r="R13" s="4"/>
      <c r="S13" s="32"/>
      <c r="T13" s="32">
        <v>1</v>
      </c>
      <c r="U13" s="33">
        <f t="shared" si="6"/>
        <v>1</v>
      </c>
      <c r="V13" s="41"/>
      <c r="W13" s="24">
        <v>-66</v>
      </c>
      <c r="X13" s="6" t="s">
        <v>287</v>
      </c>
      <c r="Y13" s="4"/>
      <c r="Z13" s="32">
        <v>3</v>
      </c>
      <c r="AA13" s="32">
        <v>3</v>
      </c>
      <c r="AB13" s="33">
        <f t="shared" si="1"/>
        <v>6</v>
      </c>
      <c r="AE13" s="24">
        <v>-51</v>
      </c>
      <c r="AF13" s="55" t="s">
        <v>183</v>
      </c>
      <c r="AG13" s="56">
        <v>13</v>
      </c>
      <c r="AH13" s="32">
        <v>0</v>
      </c>
      <c r="AI13" s="33">
        <f t="shared" si="2"/>
        <v>13</v>
      </c>
      <c r="AJ13" s="87">
        <v>19</v>
      </c>
      <c r="AK13" s="92"/>
      <c r="AM13" s="70">
        <v>51</v>
      </c>
      <c r="AN13" s="56">
        <v>120</v>
      </c>
      <c r="AO13" s="32">
        <v>0</v>
      </c>
      <c r="AP13" s="33">
        <f t="shared" ref="AP13:AP15" si="7">AN13+AO13</f>
        <v>120</v>
      </c>
      <c r="AQ13" s="56">
        <v>11</v>
      </c>
      <c r="AR13" s="33">
        <v>26</v>
      </c>
    </row>
    <row r="14" spans="2:44" ht="18" customHeight="1" x14ac:dyDescent="0.2">
      <c r="B14" s="24">
        <v>-38</v>
      </c>
      <c r="C14" s="6" t="s">
        <v>281</v>
      </c>
      <c r="D14" s="4"/>
      <c r="E14" s="32"/>
      <c r="F14" s="32"/>
      <c r="G14" s="33">
        <f t="shared" si="4"/>
        <v>0</v>
      </c>
      <c r="H14" s="41"/>
      <c r="I14" s="24">
        <v>-66</v>
      </c>
      <c r="J14" s="6" t="s">
        <v>317</v>
      </c>
      <c r="K14" s="4"/>
      <c r="L14" s="32">
        <v>2</v>
      </c>
      <c r="M14" s="32">
        <v>2</v>
      </c>
      <c r="N14" s="33">
        <f t="shared" si="5"/>
        <v>4</v>
      </c>
      <c r="P14" s="24">
        <v>-38</v>
      </c>
      <c r="Q14" s="6" t="s">
        <v>281</v>
      </c>
      <c r="R14" s="4"/>
      <c r="S14" s="32"/>
      <c r="T14" s="32"/>
      <c r="U14" s="33">
        <f t="shared" si="6"/>
        <v>0</v>
      </c>
      <c r="V14" s="41"/>
      <c r="W14" s="24">
        <v>-66</v>
      </c>
      <c r="X14" s="6" t="s">
        <v>316</v>
      </c>
      <c r="Y14" s="4"/>
      <c r="Z14" s="32"/>
      <c r="AA14" s="32">
        <v>3</v>
      </c>
      <c r="AB14" s="33">
        <f t="shared" si="1"/>
        <v>3</v>
      </c>
      <c r="AE14" s="24">
        <v>-52</v>
      </c>
      <c r="AF14" s="6" t="s">
        <v>314</v>
      </c>
      <c r="AG14" s="56">
        <v>55</v>
      </c>
      <c r="AH14" s="32">
        <v>2</v>
      </c>
      <c r="AI14" s="33">
        <f t="shared" si="2"/>
        <v>57</v>
      </c>
      <c r="AJ14" s="87">
        <v>14</v>
      </c>
      <c r="AK14" s="92"/>
      <c r="AM14" s="70">
        <v>52</v>
      </c>
      <c r="AN14" s="56">
        <v>114</v>
      </c>
      <c r="AO14" s="32">
        <v>2</v>
      </c>
      <c r="AP14" s="33">
        <f t="shared" si="7"/>
        <v>116</v>
      </c>
      <c r="AQ14" s="56">
        <v>8</v>
      </c>
      <c r="AR14" s="33">
        <v>27</v>
      </c>
    </row>
    <row r="15" spans="2:44" ht="18" customHeight="1" x14ac:dyDescent="0.2">
      <c r="B15" s="24">
        <v>-51</v>
      </c>
      <c r="C15" s="6" t="s">
        <v>183</v>
      </c>
      <c r="D15" s="4"/>
      <c r="E15" s="32"/>
      <c r="F15" s="32"/>
      <c r="G15" s="33">
        <f t="shared" si="4"/>
        <v>0</v>
      </c>
      <c r="H15" s="41"/>
      <c r="I15" s="24">
        <v>-66</v>
      </c>
      <c r="J15" s="6" t="s">
        <v>318</v>
      </c>
      <c r="K15" s="4"/>
      <c r="L15" s="32">
        <v>2</v>
      </c>
      <c r="M15" s="32"/>
      <c r="N15" s="33">
        <f t="shared" si="5"/>
        <v>2</v>
      </c>
      <c r="P15" s="24">
        <v>-52</v>
      </c>
      <c r="Q15" s="6" t="s">
        <v>314</v>
      </c>
      <c r="R15" s="4"/>
      <c r="S15" s="32"/>
      <c r="T15" s="32"/>
      <c r="U15" s="33">
        <f t="shared" si="6"/>
        <v>0</v>
      </c>
      <c r="V15" s="41"/>
      <c r="W15" s="24">
        <v>-66</v>
      </c>
      <c r="X15" s="6" t="s">
        <v>318</v>
      </c>
      <c r="Y15" s="4"/>
      <c r="Z15" s="32">
        <v>1</v>
      </c>
      <c r="AA15" s="32"/>
      <c r="AB15" s="33">
        <f t="shared" si="1"/>
        <v>1</v>
      </c>
      <c r="AE15" s="24">
        <v>-57</v>
      </c>
      <c r="AF15" s="6" t="s">
        <v>311</v>
      </c>
      <c r="AG15" s="56">
        <v>0</v>
      </c>
      <c r="AH15" s="32">
        <v>0</v>
      </c>
      <c r="AI15" s="33">
        <f t="shared" ref="AI15" si="8">AG15+AH15</f>
        <v>0</v>
      </c>
      <c r="AJ15" s="87">
        <v>19</v>
      </c>
      <c r="AK15" s="92"/>
      <c r="AM15" s="70">
        <v>57</v>
      </c>
      <c r="AN15" s="56">
        <v>109</v>
      </c>
      <c r="AO15" s="32">
        <v>0</v>
      </c>
      <c r="AP15" s="33">
        <f t="shared" si="7"/>
        <v>109</v>
      </c>
      <c r="AQ15" s="56">
        <v>11</v>
      </c>
      <c r="AR15" s="33">
        <v>29</v>
      </c>
    </row>
    <row r="16" spans="2:44" ht="18" customHeight="1" x14ac:dyDescent="0.2">
      <c r="B16" s="24">
        <v>-52</v>
      </c>
      <c r="C16" s="6" t="s">
        <v>314</v>
      </c>
      <c r="D16" s="4"/>
      <c r="E16" s="32">
        <v>1</v>
      </c>
      <c r="F16" s="32"/>
      <c r="G16" s="33">
        <f t="shared" si="4"/>
        <v>1</v>
      </c>
      <c r="H16" s="41"/>
      <c r="I16" s="24">
        <v>-66</v>
      </c>
      <c r="J16" s="6" t="s">
        <v>320</v>
      </c>
      <c r="K16" s="4"/>
      <c r="L16" s="32"/>
      <c r="M16" s="32"/>
      <c r="N16" s="33">
        <f t="shared" si="5"/>
        <v>0</v>
      </c>
      <c r="P16" s="24">
        <v>-58</v>
      </c>
      <c r="Q16" s="6" t="s">
        <v>203</v>
      </c>
      <c r="R16" s="4"/>
      <c r="S16" s="32">
        <v>2</v>
      </c>
      <c r="T16" s="32">
        <v>4</v>
      </c>
      <c r="U16" s="33">
        <f t="shared" si="6"/>
        <v>6</v>
      </c>
      <c r="V16" s="41"/>
      <c r="W16" s="24">
        <v>-66</v>
      </c>
      <c r="X16" s="6" t="s">
        <v>288</v>
      </c>
      <c r="Y16" s="4"/>
      <c r="Z16" s="32"/>
      <c r="AA16" s="32"/>
      <c r="AB16" s="33">
        <f t="shared" si="1"/>
        <v>0</v>
      </c>
      <c r="AE16" s="24">
        <v>-58</v>
      </c>
      <c r="AF16" s="6" t="s">
        <v>203</v>
      </c>
      <c r="AG16" s="56">
        <v>138</v>
      </c>
      <c r="AH16" s="32">
        <v>16</v>
      </c>
      <c r="AI16" s="33">
        <f t="shared" ref="AI16:AI21" si="9">AG16+AH16</f>
        <v>154</v>
      </c>
      <c r="AJ16" s="87">
        <v>3</v>
      </c>
      <c r="AK16" s="92">
        <v>10</v>
      </c>
      <c r="AM16" s="70">
        <v>58</v>
      </c>
      <c r="AN16" s="56">
        <v>316</v>
      </c>
      <c r="AO16" s="32">
        <v>19</v>
      </c>
      <c r="AP16" s="33">
        <f t="shared" ref="AP16:AP17" si="10">AN16+AO16</f>
        <v>335</v>
      </c>
      <c r="AQ16" s="56">
        <v>3</v>
      </c>
      <c r="AR16" s="33">
        <v>11</v>
      </c>
    </row>
    <row r="17" spans="2:44" ht="18" customHeight="1" x14ac:dyDescent="0.2">
      <c r="B17" s="24">
        <v>-58</v>
      </c>
      <c r="C17" s="6" t="s">
        <v>315</v>
      </c>
      <c r="D17" s="4"/>
      <c r="E17" s="32">
        <v>4</v>
      </c>
      <c r="F17" s="32">
        <v>2</v>
      </c>
      <c r="G17" s="33">
        <f t="shared" si="4"/>
        <v>6</v>
      </c>
      <c r="H17" s="41"/>
      <c r="I17" s="24">
        <v>-66</v>
      </c>
      <c r="J17" s="6" t="s">
        <v>321</v>
      </c>
      <c r="K17" s="4"/>
      <c r="L17" s="32"/>
      <c r="M17" s="32"/>
      <c r="N17" s="33">
        <f t="shared" si="5"/>
        <v>0</v>
      </c>
      <c r="P17" s="24">
        <v>-58</v>
      </c>
      <c r="Q17" s="6" t="s">
        <v>216</v>
      </c>
      <c r="R17" s="4"/>
      <c r="S17" s="32">
        <v>3</v>
      </c>
      <c r="T17" s="32"/>
      <c r="U17" s="33">
        <f t="shared" si="6"/>
        <v>3</v>
      </c>
      <c r="V17" s="41"/>
      <c r="W17" s="24">
        <v>-66</v>
      </c>
      <c r="X17" s="6" t="s">
        <v>320</v>
      </c>
      <c r="Y17" s="4"/>
      <c r="Z17" s="32"/>
      <c r="AA17" s="32"/>
      <c r="AB17" s="33">
        <f t="shared" si="1"/>
        <v>0</v>
      </c>
      <c r="AE17" s="24">
        <v>-58</v>
      </c>
      <c r="AF17" s="55" t="s">
        <v>216</v>
      </c>
      <c r="AG17" s="56">
        <v>35</v>
      </c>
      <c r="AH17" s="32">
        <v>3</v>
      </c>
      <c r="AI17" s="33">
        <f t="shared" si="9"/>
        <v>38</v>
      </c>
      <c r="AJ17" s="87">
        <v>13</v>
      </c>
      <c r="AK17" s="92"/>
      <c r="AM17" s="70">
        <v>61</v>
      </c>
      <c r="AN17" s="56">
        <v>279</v>
      </c>
      <c r="AO17" s="32">
        <v>9</v>
      </c>
      <c r="AP17" s="33">
        <f t="shared" si="10"/>
        <v>288</v>
      </c>
      <c r="AQ17" s="56">
        <v>5</v>
      </c>
      <c r="AR17" s="33">
        <v>15</v>
      </c>
    </row>
    <row r="18" spans="2:44" ht="18" customHeight="1" x14ac:dyDescent="0.2">
      <c r="B18" s="24">
        <v>-58</v>
      </c>
      <c r="C18" s="6" t="s">
        <v>216</v>
      </c>
      <c r="D18" s="4"/>
      <c r="E18" s="32"/>
      <c r="F18" s="32"/>
      <c r="G18" s="33">
        <f t="shared" si="4"/>
        <v>0</v>
      </c>
      <c r="H18" s="41"/>
      <c r="I18" s="24">
        <v>-66</v>
      </c>
      <c r="J18" s="6" t="s">
        <v>323</v>
      </c>
      <c r="K18" s="4"/>
      <c r="L18" s="32"/>
      <c r="M18" s="32"/>
      <c r="N18" s="33">
        <f t="shared" si="5"/>
        <v>0</v>
      </c>
      <c r="P18" s="24">
        <v>-61</v>
      </c>
      <c r="Q18" s="6" t="s">
        <v>34</v>
      </c>
      <c r="R18" s="4"/>
      <c r="S18" s="32">
        <v>2</v>
      </c>
      <c r="T18" s="32">
        <v>2</v>
      </c>
      <c r="U18" s="33">
        <f t="shared" si="6"/>
        <v>4</v>
      </c>
      <c r="V18" s="41"/>
      <c r="W18" s="24">
        <v>-67</v>
      </c>
      <c r="X18" s="6" t="s">
        <v>290</v>
      </c>
      <c r="Y18" s="4"/>
      <c r="Z18" s="32">
        <v>2</v>
      </c>
      <c r="AA18" s="32">
        <v>1</v>
      </c>
      <c r="AB18" s="33">
        <f t="shared" si="1"/>
        <v>3</v>
      </c>
      <c r="AE18" s="24">
        <v>-61</v>
      </c>
      <c r="AF18" s="55" t="s">
        <v>34</v>
      </c>
      <c r="AG18" s="56">
        <v>101</v>
      </c>
      <c r="AH18" s="32">
        <v>9</v>
      </c>
      <c r="AI18" s="33">
        <f t="shared" si="9"/>
        <v>110</v>
      </c>
      <c r="AJ18" s="87">
        <v>5</v>
      </c>
      <c r="AK18" s="92">
        <v>20</v>
      </c>
      <c r="AM18" s="70">
        <v>63</v>
      </c>
      <c r="AN18" s="56">
        <v>295</v>
      </c>
      <c r="AO18" s="32">
        <v>5</v>
      </c>
      <c r="AP18" s="33">
        <f t="shared" ref="AP18:AP19" si="11">AN18+AO18</f>
        <v>300</v>
      </c>
      <c r="AQ18" s="56">
        <v>6</v>
      </c>
      <c r="AR18" s="33">
        <v>13</v>
      </c>
    </row>
    <row r="19" spans="2:44" ht="18" customHeight="1" x14ac:dyDescent="0.2">
      <c r="B19" s="24">
        <v>-63</v>
      </c>
      <c r="C19" s="6" t="s">
        <v>221</v>
      </c>
      <c r="D19" s="4"/>
      <c r="E19" s="32">
        <v>1</v>
      </c>
      <c r="F19" s="32">
        <v>3</v>
      </c>
      <c r="G19" s="33">
        <f t="shared" si="4"/>
        <v>4</v>
      </c>
      <c r="H19" s="41"/>
      <c r="I19" s="24">
        <v>-67</v>
      </c>
      <c r="J19" s="6" t="s">
        <v>290</v>
      </c>
      <c r="K19" s="4"/>
      <c r="L19" s="32">
        <v>3</v>
      </c>
      <c r="M19" s="32">
        <v>2</v>
      </c>
      <c r="N19" s="33">
        <f t="shared" si="5"/>
        <v>5</v>
      </c>
      <c r="P19" s="24">
        <v>-63</v>
      </c>
      <c r="Q19" s="6" t="s">
        <v>221</v>
      </c>
      <c r="R19" s="4"/>
      <c r="S19" s="32">
        <v>1</v>
      </c>
      <c r="T19" s="32"/>
      <c r="U19" s="33">
        <f t="shared" si="6"/>
        <v>1</v>
      </c>
      <c r="V19" s="41"/>
      <c r="W19" s="24">
        <v>-67</v>
      </c>
      <c r="X19" s="6" t="s">
        <v>325</v>
      </c>
      <c r="Y19" s="4"/>
      <c r="Z19" s="32"/>
      <c r="AA19" s="32">
        <v>2</v>
      </c>
      <c r="AB19" s="33">
        <f t="shared" si="1"/>
        <v>2</v>
      </c>
      <c r="AE19" s="24">
        <v>-63</v>
      </c>
      <c r="AF19" s="6" t="s">
        <v>130</v>
      </c>
      <c r="AG19" s="56">
        <v>51</v>
      </c>
      <c r="AH19" s="32">
        <v>5</v>
      </c>
      <c r="AI19" s="33">
        <f t="shared" si="9"/>
        <v>56</v>
      </c>
      <c r="AJ19" s="87">
        <v>11</v>
      </c>
      <c r="AK19" s="92"/>
      <c r="AM19" s="70">
        <v>65</v>
      </c>
      <c r="AN19" s="56">
        <v>142</v>
      </c>
      <c r="AO19" s="32">
        <v>26</v>
      </c>
      <c r="AP19" s="33">
        <f t="shared" si="11"/>
        <v>168</v>
      </c>
      <c r="AQ19" s="56">
        <v>2</v>
      </c>
      <c r="AR19" s="33">
        <v>23</v>
      </c>
    </row>
    <row r="20" spans="2:44" ht="18" customHeight="1" x14ac:dyDescent="0.2">
      <c r="B20" s="24">
        <v>-65</v>
      </c>
      <c r="C20" s="6" t="s">
        <v>218</v>
      </c>
      <c r="D20" s="4"/>
      <c r="E20" s="32">
        <v>2</v>
      </c>
      <c r="F20" s="32"/>
      <c r="G20" s="33">
        <f t="shared" si="4"/>
        <v>2</v>
      </c>
      <c r="H20" s="41"/>
      <c r="I20" s="24">
        <v>-67</v>
      </c>
      <c r="J20" s="6" t="s">
        <v>325</v>
      </c>
      <c r="K20" s="4"/>
      <c r="L20" s="32"/>
      <c r="M20" s="32">
        <v>3</v>
      </c>
      <c r="N20" s="33">
        <f t="shared" si="5"/>
        <v>3</v>
      </c>
      <c r="P20" s="24">
        <v>-65</v>
      </c>
      <c r="Q20" s="6" t="s">
        <v>218</v>
      </c>
      <c r="R20" s="4"/>
      <c r="S20" s="32">
        <v>3</v>
      </c>
      <c r="T20" s="32"/>
      <c r="U20" s="33">
        <f t="shared" si="6"/>
        <v>3</v>
      </c>
      <c r="V20" s="41"/>
      <c r="W20" s="24">
        <v>-68</v>
      </c>
      <c r="X20" s="6" t="s">
        <v>327</v>
      </c>
      <c r="Y20" s="4"/>
      <c r="Z20" s="32"/>
      <c r="AA20" s="32"/>
      <c r="AB20" s="33">
        <f t="shared" si="1"/>
        <v>0</v>
      </c>
      <c r="AE20" s="24">
        <v>-65</v>
      </c>
      <c r="AF20" s="6" t="s">
        <v>257</v>
      </c>
      <c r="AG20" s="56">
        <v>0</v>
      </c>
      <c r="AH20" s="32">
        <v>0</v>
      </c>
      <c r="AI20" s="33">
        <f t="shared" si="9"/>
        <v>0</v>
      </c>
      <c r="AJ20" s="87">
        <v>19</v>
      </c>
      <c r="AK20" s="92"/>
      <c r="AM20" s="70">
        <v>66</v>
      </c>
      <c r="AN20" s="56">
        <v>19</v>
      </c>
      <c r="AO20" s="32">
        <v>49</v>
      </c>
      <c r="AP20" s="33">
        <f>AN20+AO20</f>
        <v>68</v>
      </c>
      <c r="AQ20" s="56">
        <v>1</v>
      </c>
      <c r="AR20" s="33">
        <v>35</v>
      </c>
    </row>
    <row r="21" spans="2:44" ht="18" customHeight="1" x14ac:dyDescent="0.2">
      <c r="B21" s="24">
        <v>-65</v>
      </c>
      <c r="C21" s="6" t="s">
        <v>262</v>
      </c>
      <c r="D21" s="4"/>
      <c r="E21" s="32">
        <v>2</v>
      </c>
      <c r="F21" s="32">
        <v>4</v>
      </c>
      <c r="G21" s="33">
        <f t="shared" si="4"/>
        <v>6</v>
      </c>
      <c r="H21" s="41"/>
      <c r="I21" s="24">
        <v>-67</v>
      </c>
      <c r="J21" s="6" t="s">
        <v>326</v>
      </c>
      <c r="K21" s="4"/>
      <c r="L21" s="32"/>
      <c r="M21" s="32">
        <v>1</v>
      </c>
      <c r="N21" s="33">
        <f t="shared" si="5"/>
        <v>1</v>
      </c>
      <c r="P21" s="24">
        <v>-65</v>
      </c>
      <c r="Q21" s="6" t="s">
        <v>262</v>
      </c>
      <c r="R21" s="4"/>
      <c r="S21" s="32">
        <v>5</v>
      </c>
      <c r="T21" s="32">
        <v>3</v>
      </c>
      <c r="U21" s="33">
        <f t="shared" si="6"/>
        <v>8</v>
      </c>
      <c r="V21" s="41"/>
      <c r="W21" s="24"/>
      <c r="X21" s="6"/>
      <c r="Y21" s="4"/>
      <c r="Z21" s="32"/>
      <c r="AA21" s="32"/>
      <c r="AB21" s="33">
        <f t="shared" si="1"/>
        <v>0</v>
      </c>
      <c r="AE21" s="24">
        <v>-65</v>
      </c>
      <c r="AF21" s="55" t="s">
        <v>218</v>
      </c>
      <c r="AG21" s="56">
        <v>43</v>
      </c>
      <c r="AH21" s="32">
        <v>8</v>
      </c>
      <c r="AI21" s="33">
        <f t="shared" si="9"/>
        <v>51</v>
      </c>
      <c r="AJ21" s="87">
        <v>7</v>
      </c>
      <c r="AK21" s="92"/>
      <c r="AM21" s="70">
        <v>67</v>
      </c>
      <c r="AN21" s="56">
        <v>4</v>
      </c>
      <c r="AO21" s="32">
        <v>16</v>
      </c>
      <c r="AP21" s="33">
        <f>AN21+AO21</f>
        <v>20</v>
      </c>
      <c r="AQ21" s="56">
        <v>4</v>
      </c>
      <c r="AR21" s="33">
        <v>42</v>
      </c>
    </row>
    <row r="22" spans="2:44" ht="18" customHeight="1" x14ac:dyDescent="0.2">
      <c r="B22" s="24"/>
      <c r="C22" s="6"/>
      <c r="D22" s="4"/>
      <c r="E22" s="32"/>
      <c r="F22" s="32"/>
      <c r="G22" s="33">
        <f t="shared" si="4"/>
        <v>0</v>
      </c>
      <c r="H22" s="41"/>
      <c r="I22" s="24"/>
      <c r="J22" s="6"/>
      <c r="K22" s="4"/>
      <c r="L22" s="32"/>
      <c r="M22" s="32"/>
      <c r="N22" s="33">
        <f t="shared" si="5"/>
        <v>0</v>
      </c>
      <c r="P22" s="24"/>
      <c r="Q22" s="6"/>
      <c r="R22" s="4"/>
      <c r="S22" s="32"/>
      <c r="T22" s="32"/>
      <c r="U22" s="33">
        <f t="shared" si="6"/>
        <v>0</v>
      </c>
      <c r="V22" s="41"/>
      <c r="W22" s="24"/>
      <c r="X22" s="6"/>
      <c r="Y22" s="4"/>
      <c r="Z22" s="32"/>
      <c r="AA22" s="32"/>
      <c r="AB22" s="33">
        <f t="shared" si="1"/>
        <v>0</v>
      </c>
      <c r="AE22" s="24">
        <v>-65</v>
      </c>
      <c r="AF22" s="55" t="s">
        <v>262</v>
      </c>
      <c r="AG22" s="56">
        <v>29</v>
      </c>
      <c r="AH22" s="32">
        <v>18</v>
      </c>
      <c r="AI22" s="33">
        <f t="shared" ref="AI22:AI24" si="12">AG22+AH22</f>
        <v>47</v>
      </c>
      <c r="AJ22" s="87">
        <v>1</v>
      </c>
      <c r="AK22" s="92"/>
      <c r="AM22" s="70">
        <v>68</v>
      </c>
      <c r="AN22" s="56">
        <v>0</v>
      </c>
      <c r="AO22" s="32">
        <v>0</v>
      </c>
      <c r="AP22" s="33">
        <f>AN22+AO22</f>
        <v>0</v>
      </c>
      <c r="AQ22" s="56">
        <v>11</v>
      </c>
      <c r="AR22" s="33">
        <v>47</v>
      </c>
    </row>
    <row r="23" spans="2:44" ht="18" customHeight="1" x14ac:dyDescent="0.2">
      <c r="B23" s="24"/>
      <c r="C23" s="6"/>
      <c r="D23" s="4"/>
      <c r="E23" s="32"/>
      <c r="F23" s="32"/>
      <c r="G23" s="33">
        <f t="shared" si="4"/>
        <v>0</v>
      </c>
      <c r="H23" s="41"/>
      <c r="I23" s="24"/>
      <c r="J23" s="6"/>
      <c r="K23" s="4"/>
      <c r="L23" s="32"/>
      <c r="M23" s="32"/>
      <c r="N23" s="33">
        <f t="shared" si="5"/>
        <v>0</v>
      </c>
      <c r="P23" s="24"/>
      <c r="Q23" s="6"/>
      <c r="R23" s="4"/>
      <c r="S23" s="32"/>
      <c r="T23" s="32"/>
      <c r="U23" s="33">
        <f t="shared" si="6"/>
        <v>0</v>
      </c>
      <c r="V23" s="41"/>
      <c r="W23" s="24"/>
      <c r="X23" s="6"/>
      <c r="Y23" s="4"/>
      <c r="Z23" s="32"/>
      <c r="AA23" s="32"/>
      <c r="AB23" s="33">
        <f t="shared" si="1"/>
        <v>0</v>
      </c>
      <c r="AE23" s="24">
        <v>-66</v>
      </c>
      <c r="AF23" s="6" t="s">
        <v>267</v>
      </c>
      <c r="AG23" s="56">
        <v>8</v>
      </c>
      <c r="AH23" s="32">
        <v>18</v>
      </c>
      <c r="AI23" s="33">
        <f t="shared" si="12"/>
        <v>26</v>
      </c>
      <c r="AJ23" s="87">
        <v>1</v>
      </c>
      <c r="AK23" s="92"/>
      <c r="AM23" s="70"/>
      <c r="AN23" s="56"/>
      <c r="AO23" s="32"/>
      <c r="AP23" s="33">
        <f>AN23+AO23</f>
        <v>0</v>
      </c>
      <c r="AQ23" s="56"/>
      <c r="AR23" s="33"/>
    </row>
    <row r="24" spans="2:44" ht="18" customHeight="1" x14ac:dyDescent="0.2">
      <c r="B24" s="24"/>
      <c r="C24" s="6"/>
      <c r="D24" s="4"/>
      <c r="E24" s="32"/>
      <c r="F24" s="32"/>
      <c r="G24" s="33">
        <f t="shared" si="4"/>
        <v>0</v>
      </c>
      <c r="H24" s="41"/>
      <c r="I24" s="24"/>
      <c r="J24" s="6"/>
      <c r="K24" s="4"/>
      <c r="L24" s="32"/>
      <c r="M24" s="32"/>
      <c r="N24" s="33">
        <f t="shared" si="5"/>
        <v>0</v>
      </c>
      <c r="P24" s="24"/>
      <c r="Q24" s="6"/>
      <c r="R24" s="4"/>
      <c r="S24" s="32"/>
      <c r="T24" s="32"/>
      <c r="U24" s="33">
        <f t="shared" si="6"/>
        <v>0</v>
      </c>
      <c r="V24" s="41"/>
      <c r="W24" s="24"/>
      <c r="X24" s="6"/>
      <c r="Y24" s="4"/>
      <c r="Z24" s="32"/>
      <c r="AA24" s="32"/>
      <c r="AB24" s="33">
        <f t="shared" si="1"/>
        <v>0</v>
      </c>
      <c r="AE24" s="24">
        <v>-66</v>
      </c>
      <c r="AF24" s="6" t="s">
        <v>287</v>
      </c>
      <c r="AG24" s="56">
        <v>10</v>
      </c>
      <c r="AH24" s="32">
        <v>14</v>
      </c>
      <c r="AI24" s="33">
        <f t="shared" si="12"/>
        <v>24</v>
      </c>
      <c r="AJ24" s="87">
        <v>4</v>
      </c>
      <c r="AK24" s="92"/>
      <c r="AM24" s="84"/>
      <c r="AN24" s="58"/>
      <c r="AO24" s="35"/>
      <c r="AP24" s="36">
        <f>AN24+AO24</f>
        <v>0</v>
      </c>
      <c r="AQ24" s="58"/>
      <c r="AR24" s="36"/>
    </row>
    <row r="25" spans="2:44" ht="18" customHeight="1" x14ac:dyDescent="0.2">
      <c r="B25" s="24"/>
      <c r="C25" s="6"/>
      <c r="D25" s="4"/>
      <c r="E25" s="32"/>
      <c r="F25" s="32"/>
      <c r="G25" s="33">
        <f t="shared" si="4"/>
        <v>0</v>
      </c>
      <c r="H25" s="41"/>
      <c r="I25" s="24"/>
      <c r="J25" s="6"/>
      <c r="K25" s="4"/>
      <c r="L25" s="32"/>
      <c r="M25" s="32"/>
      <c r="N25" s="33">
        <f t="shared" si="5"/>
        <v>0</v>
      </c>
      <c r="P25" s="24"/>
      <c r="Q25" s="6"/>
      <c r="R25" s="4"/>
      <c r="S25" s="32"/>
      <c r="T25" s="32"/>
      <c r="U25" s="33">
        <f t="shared" si="6"/>
        <v>0</v>
      </c>
      <c r="V25" s="41"/>
      <c r="W25" s="24"/>
      <c r="X25" s="6"/>
      <c r="Y25" s="4"/>
      <c r="Z25" s="32"/>
      <c r="AA25" s="32"/>
      <c r="AB25" s="33">
        <f t="shared" si="1"/>
        <v>0</v>
      </c>
      <c r="AE25" s="24">
        <v>-66</v>
      </c>
      <c r="AF25" s="55" t="s">
        <v>316</v>
      </c>
      <c r="AG25" s="56">
        <v>0</v>
      </c>
      <c r="AH25" s="32">
        <v>9</v>
      </c>
      <c r="AI25" s="33">
        <f t="shared" si="2"/>
        <v>9</v>
      </c>
      <c r="AJ25" s="87">
        <v>5</v>
      </c>
      <c r="AK25" s="92"/>
      <c r="AO25" s="37">
        <f>SUM(AO10:AO24)</f>
        <v>133</v>
      </c>
      <c r="AR25" t="s">
        <v>338</v>
      </c>
    </row>
    <row r="26" spans="2:44" ht="18" customHeight="1" x14ac:dyDescent="0.2">
      <c r="B26" s="24"/>
      <c r="C26" s="6"/>
      <c r="D26" s="4"/>
      <c r="E26" s="32"/>
      <c r="F26" s="32"/>
      <c r="G26" s="33">
        <f t="shared" si="4"/>
        <v>0</v>
      </c>
      <c r="H26" s="41"/>
      <c r="I26" s="24"/>
      <c r="J26" s="6"/>
      <c r="K26" s="4"/>
      <c r="L26" s="32"/>
      <c r="M26" s="32"/>
      <c r="N26" s="33">
        <f t="shared" si="0"/>
        <v>0</v>
      </c>
      <c r="P26" s="24"/>
      <c r="Q26" s="6"/>
      <c r="R26" s="4"/>
      <c r="S26" s="32"/>
      <c r="T26" s="32"/>
      <c r="U26" s="33">
        <f t="shared" si="6"/>
        <v>0</v>
      </c>
      <c r="V26" s="41"/>
      <c r="W26" s="24"/>
      <c r="X26" s="6"/>
      <c r="Y26" s="4"/>
      <c r="Z26" s="32"/>
      <c r="AA26" s="32"/>
      <c r="AB26" s="33">
        <f t="shared" si="1"/>
        <v>0</v>
      </c>
      <c r="AE26" s="24">
        <v>-66</v>
      </c>
      <c r="AF26" s="6" t="s">
        <v>309</v>
      </c>
      <c r="AG26" s="56">
        <v>0</v>
      </c>
      <c r="AH26" s="32">
        <v>0</v>
      </c>
      <c r="AI26" s="33">
        <f t="shared" si="2"/>
        <v>0</v>
      </c>
      <c r="AJ26" s="87">
        <v>19</v>
      </c>
      <c r="AK26" s="92"/>
      <c r="AM26" s="37"/>
      <c r="AN26" s="37"/>
      <c r="AP26" s="37"/>
      <c r="AQ26" s="37"/>
      <c r="AR26" s="37"/>
    </row>
    <row r="27" spans="2:44" ht="18" customHeight="1" x14ac:dyDescent="0.2">
      <c r="B27" s="24"/>
      <c r="C27" s="6"/>
      <c r="D27" s="4"/>
      <c r="E27" s="32"/>
      <c r="F27" s="32"/>
      <c r="G27" s="33">
        <f t="shared" si="4"/>
        <v>0</v>
      </c>
      <c r="H27" s="41"/>
      <c r="I27" s="24"/>
      <c r="J27" s="6"/>
      <c r="K27" s="4"/>
      <c r="L27" s="32"/>
      <c r="M27" s="32"/>
      <c r="N27" s="33">
        <f t="shared" si="0"/>
        <v>0</v>
      </c>
      <c r="P27" s="24"/>
      <c r="Q27" s="6"/>
      <c r="R27" s="4"/>
      <c r="S27" s="32"/>
      <c r="T27" s="32"/>
      <c r="U27" s="33">
        <f t="shared" si="6"/>
        <v>0</v>
      </c>
      <c r="V27" s="41"/>
      <c r="W27" s="24"/>
      <c r="X27" s="6"/>
      <c r="Y27" s="4"/>
      <c r="Z27" s="32"/>
      <c r="AA27" s="32"/>
      <c r="AB27" s="33">
        <f t="shared" si="1"/>
        <v>0</v>
      </c>
      <c r="AE27" s="24">
        <v>-66</v>
      </c>
      <c r="AF27" s="6" t="s">
        <v>318</v>
      </c>
      <c r="AG27" s="56">
        <v>0</v>
      </c>
      <c r="AH27" s="32">
        <v>6</v>
      </c>
      <c r="AI27" s="33">
        <f t="shared" si="2"/>
        <v>6</v>
      </c>
      <c r="AJ27" s="87">
        <v>10</v>
      </c>
      <c r="AK27" s="92"/>
      <c r="AM27" s="37"/>
      <c r="AN27" s="37"/>
      <c r="AO27" s="37"/>
      <c r="AP27" s="37"/>
      <c r="AQ27" s="37"/>
      <c r="AR27" s="37"/>
    </row>
    <row r="28" spans="2:44" ht="18" customHeight="1" x14ac:dyDescent="0.2">
      <c r="B28" s="24"/>
      <c r="C28" s="6"/>
      <c r="D28" s="4"/>
      <c r="E28" s="32"/>
      <c r="F28" s="32"/>
      <c r="G28" s="33">
        <f t="shared" si="4"/>
        <v>0</v>
      </c>
      <c r="H28" s="41"/>
      <c r="I28" s="24"/>
      <c r="J28" s="6"/>
      <c r="K28" s="4"/>
      <c r="L28" s="32"/>
      <c r="M28" s="32"/>
      <c r="N28" s="33">
        <f t="shared" si="0"/>
        <v>0</v>
      </c>
      <c r="P28" s="24"/>
      <c r="Q28" s="6"/>
      <c r="R28" s="4"/>
      <c r="S28" s="32"/>
      <c r="T28" s="32"/>
      <c r="U28" s="33">
        <f t="shared" si="6"/>
        <v>0</v>
      </c>
      <c r="V28" s="41"/>
      <c r="W28" s="24"/>
      <c r="X28" s="6"/>
      <c r="Y28" s="4"/>
      <c r="Z28" s="32"/>
      <c r="AA28" s="32"/>
      <c r="AB28" s="33">
        <f t="shared" si="1"/>
        <v>0</v>
      </c>
      <c r="AE28" s="24">
        <v>-66</v>
      </c>
      <c r="AF28" s="6" t="s">
        <v>288</v>
      </c>
      <c r="AG28" s="56">
        <v>0</v>
      </c>
      <c r="AH28" s="32">
        <v>0</v>
      </c>
      <c r="AI28" s="33">
        <f t="shared" ref="AI28" si="13">AG28+AH28</f>
        <v>0</v>
      </c>
      <c r="AJ28" s="87">
        <v>19</v>
      </c>
      <c r="AK28" s="92"/>
      <c r="AM28" s="37"/>
      <c r="AN28" s="37"/>
      <c r="AO28" s="37"/>
      <c r="AP28" s="37"/>
      <c r="AQ28" s="37"/>
      <c r="AR28" s="37"/>
    </row>
    <row r="29" spans="2:44" ht="18" customHeight="1" x14ac:dyDescent="0.2">
      <c r="B29" s="24"/>
      <c r="C29" s="6"/>
      <c r="D29" s="4"/>
      <c r="E29" s="32"/>
      <c r="F29" s="32"/>
      <c r="G29" s="33">
        <f t="shared" si="4"/>
        <v>0</v>
      </c>
      <c r="H29" s="41"/>
      <c r="I29" s="24"/>
      <c r="J29" s="6"/>
      <c r="K29" s="4"/>
      <c r="L29" s="32"/>
      <c r="M29" s="32"/>
      <c r="N29" s="33">
        <f t="shared" si="0"/>
        <v>0</v>
      </c>
      <c r="P29" s="24"/>
      <c r="Q29" s="6"/>
      <c r="R29" s="4"/>
      <c r="S29" s="32"/>
      <c r="T29" s="32"/>
      <c r="U29" s="33">
        <f t="shared" si="6"/>
        <v>0</v>
      </c>
      <c r="V29" s="41"/>
      <c r="W29" s="24"/>
      <c r="X29" s="6"/>
      <c r="Y29" s="4"/>
      <c r="Z29" s="32"/>
      <c r="AA29" s="32"/>
      <c r="AB29" s="33">
        <f t="shared" si="1"/>
        <v>0</v>
      </c>
      <c r="AE29" s="24">
        <v>-66</v>
      </c>
      <c r="AF29" s="55" t="s">
        <v>320</v>
      </c>
      <c r="AG29" s="56">
        <v>0</v>
      </c>
      <c r="AH29" s="32">
        <v>0</v>
      </c>
      <c r="AI29" s="33">
        <f t="shared" si="2"/>
        <v>0</v>
      </c>
      <c r="AJ29" s="87">
        <v>19</v>
      </c>
      <c r="AK29" s="92"/>
      <c r="AM29" s="37"/>
      <c r="AN29" s="37"/>
      <c r="AO29" s="37"/>
      <c r="AP29" s="37"/>
      <c r="AQ29" s="37"/>
      <c r="AR29" s="37"/>
    </row>
    <row r="30" spans="2:44" ht="18" customHeight="1" x14ac:dyDescent="0.2">
      <c r="B30" s="25"/>
      <c r="C30" s="10"/>
      <c r="D30" s="11"/>
      <c r="E30" s="35"/>
      <c r="F30" s="35"/>
      <c r="G30" s="36">
        <f t="shared" si="4"/>
        <v>0</v>
      </c>
      <c r="H30" s="42"/>
      <c r="I30" s="25"/>
      <c r="J30" s="10"/>
      <c r="K30" s="11"/>
      <c r="L30" s="35"/>
      <c r="M30" s="35"/>
      <c r="N30" s="36">
        <f t="shared" si="0"/>
        <v>0</v>
      </c>
      <c r="P30" s="25"/>
      <c r="Q30" s="10"/>
      <c r="R30" s="11"/>
      <c r="S30" s="35"/>
      <c r="T30" s="35"/>
      <c r="U30" s="36">
        <f t="shared" si="6"/>
        <v>0</v>
      </c>
      <c r="V30" s="42"/>
      <c r="W30" s="25"/>
      <c r="X30" s="10"/>
      <c r="Y30" s="11"/>
      <c r="Z30" s="35"/>
      <c r="AA30" s="35"/>
      <c r="AB30" s="36">
        <f t="shared" si="1"/>
        <v>0</v>
      </c>
      <c r="AE30" s="24">
        <v>-66</v>
      </c>
      <c r="AF30" s="6" t="s">
        <v>321</v>
      </c>
      <c r="AG30" s="56">
        <v>0</v>
      </c>
      <c r="AH30" s="32">
        <v>0</v>
      </c>
      <c r="AI30" s="33">
        <f t="shared" si="2"/>
        <v>0</v>
      </c>
      <c r="AJ30" s="87">
        <v>19</v>
      </c>
      <c r="AK30" s="92"/>
    </row>
    <row r="31" spans="2:44" ht="18" customHeight="1" x14ac:dyDescent="0.2">
      <c r="AE31" s="24">
        <v>-66</v>
      </c>
      <c r="AF31" s="6" t="s">
        <v>323</v>
      </c>
      <c r="AG31" s="56">
        <v>0</v>
      </c>
      <c r="AH31" s="32">
        <v>2</v>
      </c>
      <c r="AI31" s="33">
        <f t="shared" si="2"/>
        <v>2</v>
      </c>
      <c r="AJ31" s="87">
        <v>14</v>
      </c>
      <c r="AK31" s="92"/>
    </row>
    <row r="32" spans="2:44" ht="18" customHeight="1" x14ac:dyDescent="0.2">
      <c r="B32" s="7" t="s">
        <v>59</v>
      </c>
      <c r="C32" s="5"/>
      <c r="D32" s="5"/>
      <c r="E32" s="141" t="s">
        <v>213</v>
      </c>
      <c r="F32" s="141"/>
      <c r="G32" s="141"/>
      <c r="H32" s="8" t="s">
        <v>9</v>
      </c>
      <c r="I32" s="142" t="s">
        <v>308</v>
      </c>
      <c r="J32" s="142"/>
      <c r="K32" s="142"/>
      <c r="L32" s="142"/>
      <c r="M32" s="5"/>
      <c r="N32" s="9"/>
      <c r="AE32" s="24">
        <v>-66</v>
      </c>
      <c r="AF32" s="55" t="s">
        <v>337</v>
      </c>
      <c r="AG32" s="56">
        <v>0</v>
      </c>
      <c r="AH32" s="32">
        <v>0</v>
      </c>
      <c r="AI32" s="33">
        <f t="shared" si="2"/>
        <v>0</v>
      </c>
      <c r="AJ32" s="87">
        <v>19</v>
      </c>
      <c r="AK32" s="92"/>
    </row>
    <row r="33" spans="2:37" ht="18" customHeight="1" x14ac:dyDescent="0.2">
      <c r="B33" s="12"/>
      <c r="C33" s="13"/>
      <c r="D33" s="13"/>
      <c r="E33" s="14"/>
      <c r="F33" s="137">
        <f>SUM(G33:G34)</f>
        <v>19</v>
      </c>
      <c r="G33" s="21">
        <f>SUM(E36:E54)</f>
        <v>14</v>
      </c>
      <c r="H33" s="19" t="s">
        <v>8</v>
      </c>
      <c r="I33" s="21">
        <f>SUM(L36:L54)</f>
        <v>10</v>
      </c>
      <c r="J33" s="137">
        <f>SUM(I33:I34)</f>
        <v>16</v>
      </c>
      <c r="K33" s="16"/>
      <c r="L33" s="13"/>
      <c r="M33" s="13"/>
      <c r="N33" s="17"/>
      <c r="AE33" s="24">
        <v>-67</v>
      </c>
      <c r="AF33" s="55" t="s">
        <v>290</v>
      </c>
      <c r="AG33" s="56">
        <v>4</v>
      </c>
      <c r="AH33" s="32">
        <v>8</v>
      </c>
      <c r="AI33" s="33">
        <f t="shared" ref="AI33" si="14">AG33+AH33</f>
        <v>12</v>
      </c>
      <c r="AJ33" s="87">
        <v>7</v>
      </c>
      <c r="AK33" s="92"/>
    </row>
    <row r="34" spans="2:37" ht="18" customHeight="1" x14ac:dyDescent="0.2">
      <c r="B34" s="1"/>
      <c r="C34" s="2"/>
      <c r="D34" s="2"/>
      <c r="E34" s="15"/>
      <c r="F34" s="138"/>
      <c r="G34" s="22">
        <f>SUM(F36:F54)</f>
        <v>5</v>
      </c>
      <c r="H34" s="20" t="s">
        <v>8</v>
      </c>
      <c r="I34" s="22">
        <f>SUM(M36:M54)</f>
        <v>6</v>
      </c>
      <c r="J34" s="138"/>
      <c r="K34" s="18"/>
      <c r="L34" s="2"/>
      <c r="M34" s="2"/>
      <c r="N34" s="3"/>
      <c r="AE34" s="24">
        <v>-67</v>
      </c>
      <c r="AF34" s="6" t="s">
        <v>325</v>
      </c>
      <c r="AG34" s="56">
        <v>0</v>
      </c>
      <c r="AH34" s="32">
        <v>7</v>
      </c>
      <c r="AI34" s="33">
        <f t="shared" si="2"/>
        <v>7</v>
      </c>
      <c r="AJ34" s="87">
        <v>9</v>
      </c>
      <c r="AK34" s="92"/>
    </row>
    <row r="35" spans="2:37" ht="18" customHeight="1" x14ac:dyDescent="0.2">
      <c r="B35" s="26" t="s">
        <v>10</v>
      </c>
      <c r="C35" s="139" t="s">
        <v>26</v>
      </c>
      <c r="D35" s="140"/>
      <c r="E35" s="27" t="s">
        <v>3</v>
      </c>
      <c r="F35" s="27" t="s">
        <v>4</v>
      </c>
      <c r="G35" s="28" t="s">
        <v>5</v>
      </c>
      <c r="H35" s="31"/>
      <c r="I35" s="26" t="s">
        <v>10</v>
      </c>
      <c r="J35" s="139" t="s">
        <v>26</v>
      </c>
      <c r="K35" s="140"/>
      <c r="L35" s="27" t="s">
        <v>3</v>
      </c>
      <c r="M35" s="27" t="s">
        <v>4</v>
      </c>
      <c r="N35" s="28" t="s">
        <v>5</v>
      </c>
      <c r="AE35" s="24">
        <v>-67</v>
      </c>
      <c r="AF35" s="55" t="s">
        <v>326</v>
      </c>
      <c r="AG35" s="56">
        <v>0</v>
      </c>
      <c r="AH35" s="32">
        <v>1</v>
      </c>
      <c r="AI35" s="33">
        <f t="shared" si="2"/>
        <v>1</v>
      </c>
      <c r="AJ35" s="87">
        <v>17</v>
      </c>
      <c r="AK35" s="92"/>
    </row>
    <row r="36" spans="2:37" ht="18" customHeight="1" x14ac:dyDescent="0.2">
      <c r="B36" s="24">
        <v>-57</v>
      </c>
      <c r="C36" s="6" t="s">
        <v>311</v>
      </c>
      <c r="D36" s="4"/>
      <c r="E36" s="32"/>
      <c r="F36" s="32"/>
      <c r="G36" s="33">
        <f>SUM(E36:F36)</f>
        <v>0</v>
      </c>
      <c r="H36" s="39" t="s">
        <v>1</v>
      </c>
      <c r="I36" s="24">
        <v>-66</v>
      </c>
      <c r="J36" s="6" t="s">
        <v>309</v>
      </c>
      <c r="K36" s="4"/>
      <c r="L36" s="32"/>
      <c r="M36" s="32"/>
      <c r="N36" s="33">
        <f t="shared" ref="N36:N54" si="15">SUM(L36:M36)</f>
        <v>0</v>
      </c>
      <c r="AE36" s="24">
        <v>-67</v>
      </c>
      <c r="AF36" s="6" t="s">
        <v>332</v>
      </c>
      <c r="AG36" s="56">
        <v>0</v>
      </c>
      <c r="AH36" s="32">
        <v>0</v>
      </c>
      <c r="AI36" s="33">
        <f t="shared" si="2"/>
        <v>0</v>
      </c>
      <c r="AJ36" s="87">
        <v>19</v>
      </c>
      <c r="AK36" s="92"/>
    </row>
    <row r="37" spans="2:37" ht="18" customHeight="1" x14ac:dyDescent="0.2">
      <c r="B37" s="24"/>
      <c r="C37" s="6"/>
      <c r="D37" s="4"/>
      <c r="E37" s="32"/>
      <c r="F37" s="32"/>
      <c r="G37" s="33">
        <f>SUM(E37:F37)</f>
        <v>0</v>
      </c>
      <c r="H37" s="40"/>
      <c r="I37" s="24">
        <v>-67</v>
      </c>
      <c r="J37" s="6" t="s">
        <v>332</v>
      </c>
      <c r="K37" s="4"/>
      <c r="L37" s="32"/>
      <c r="M37" s="32"/>
      <c r="N37" s="33">
        <f t="shared" si="15"/>
        <v>0</v>
      </c>
      <c r="AE37" s="24">
        <v>-67</v>
      </c>
      <c r="AF37" s="6" t="s">
        <v>333</v>
      </c>
      <c r="AG37" s="56">
        <v>0</v>
      </c>
      <c r="AH37" s="32">
        <v>0</v>
      </c>
      <c r="AI37" s="33">
        <f t="shared" si="2"/>
        <v>0</v>
      </c>
      <c r="AJ37" s="87">
        <v>19</v>
      </c>
      <c r="AK37" s="92"/>
    </row>
    <row r="38" spans="2:37" ht="18" customHeight="1" x14ac:dyDescent="0.2">
      <c r="B38" s="24">
        <v>-20</v>
      </c>
      <c r="C38" s="6" t="s">
        <v>16</v>
      </c>
      <c r="D38" s="4"/>
      <c r="E38" s="32">
        <v>1</v>
      </c>
      <c r="F38" s="32"/>
      <c r="G38" s="33">
        <f t="shared" ref="G38:G54" si="16">SUM(E38:F38)</f>
        <v>1</v>
      </c>
      <c r="H38" s="39" t="s">
        <v>2</v>
      </c>
      <c r="I38" s="24">
        <v>-66</v>
      </c>
      <c r="J38" s="6" t="s">
        <v>328</v>
      </c>
      <c r="K38" s="4"/>
      <c r="L38" s="32">
        <v>3</v>
      </c>
      <c r="M38" s="32">
        <v>2</v>
      </c>
      <c r="N38" s="33">
        <f t="shared" si="15"/>
        <v>5</v>
      </c>
      <c r="AE38" s="24">
        <v>-67</v>
      </c>
      <c r="AF38" s="6" t="s">
        <v>334</v>
      </c>
      <c r="AG38" s="56">
        <v>0</v>
      </c>
      <c r="AH38" s="32">
        <v>0</v>
      </c>
      <c r="AI38" s="33">
        <f t="shared" si="2"/>
        <v>0</v>
      </c>
      <c r="AJ38" s="87">
        <v>19</v>
      </c>
      <c r="AK38" s="92"/>
    </row>
    <row r="39" spans="2:37" ht="18" customHeight="1" x14ac:dyDescent="0.2">
      <c r="B39" s="24">
        <v>-33</v>
      </c>
      <c r="C39" s="6" t="s">
        <v>111</v>
      </c>
      <c r="D39" s="4"/>
      <c r="E39" s="32"/>
      <c r="F39" s="32"/>
      <c r="G39" s="33">
        <f t="shared" si="16"/>
        <v>0</v>
      </c>
      <c r="H39" s="41"/>
      <c r="I39" s="24">
        <v>-66</v>
      </c>
      <c r="J39" s="6" t="s">
        <v>329</v>
      </c>
      <c r="K39" s="4"/>
      <c r="L39" s="32">
        <v>1</v>
      </c>
      <c r="M39" s="32">
        <v>1</v>
      </c>
      <c r="N39" s="33">
        <f t="shared" si="15"/>
        <v>2</v>
      </c>
      <c r="AE39" s="24">
        <v>-67</v>
      </c>
      <c r="AF39" s="6" t="s">
        <v>335</v>
      </c>
      <c r="AG39" s="56">
        <v>0</v>
      </c>
      <c r="AH39" s="32">
        <v>0</v>
      </c>
      <c r="AI39" s="33">
        <f t="shared" si="2"/>
        <v>0</v>
      </c>
      <c r="AJ39" s="87">
        <v>19</v>
      </c>
      <c r="AK39" s="92"/>
    </row>
    <row r="40" spans="2:37" ht="18" customHeight="1" x14ac:dyDescent="0.2">
      <c r="B40" s="24">
        <v>-38</v>
      </c>
      <c r="C40" s="6" t="s">
        <v>281</v>
      </c>
      <c r="D40" s="4"/>
      <c r="E40" s="32">
        <v>1</v>
      </c>
      <c r="F40" s="32"/>
      <c r="G40" s="33">
        <f t="shared" si="16"/>
        <v>1</v>
      </c>
      <c r="H40" s="41"/>
      <c r="I40" s="24">
        <v>-66</v>
      </c>
      <c r="J40" s="6" t="s">
        <v>330</v>
      </c>
      <c r="K40" s="4"/>
      <c r="L40" s="32">
        <v>1</v>
      </c>
      <c r="M40" s="32">
        <v>1</v>
      </c>
      <c r="N40" s="33">
        <f t="shared" si="15"/>
        <v>2</v>
      </c>
      <c r="AE40" s="24">
        <v>-67</v>
      </c>
      <c r="AF40" s="6" t="s">
        <v>336</v>
      </c>
      <c r="AG40" s="56">
        <v>0</v>
      </c>
      <c r="AH40" s="32">
        <v>0</v>
      </c>
      <c r="AI40" s="33">
        <f t="shared" si="2"/>
        <v>0</v>
      </c>
      <c r="AJ40" s="87">
        <v>19</v>
      </c>
      <c r="AK40" s="92"/>
    </row>
    <row r="41" spans="2:37" ht="18" customHeight="1" x14ac:dyDescent="0.2">
      <c r="B41" s="24">
        <v>-52</v>
      </c>
      <c r="C41" s="6" t="s">
        <v>314</v>
      </c>
      <c r="D41" s="4"/>
      <c r="E41" s="32">
        <v>1</v>
      </c>
      <c r="F41" s="32"/>
      <c r="G41" s="33">
        <f t="shared" si="16"/>
        <v>1</v>
      </c>
      <c r="H41" s="41"/>
      <c r="I41" s="24">
        <v>-66</v>
      </c>
      <c r="J41" s="6" t="s">
        <v>318</v>
      </c>
      <c r="K41" s="4"/>
      <c r="L41" s="32">
        <v>3</v>
      </c>
      <c r="M41" s="32"/>
      <c r="N41" s="33">
        <f>SUM(L41:M41)</f>
        <v>3</v>
      </c>
      <c r="AE41" s="24">
        <v>-68</v>
      </c>
      <c r="AF41" s="6" t="s">
        <v>327</v>
      </c>
      <c r="AG41" s="56">
        <v>0</v>
      </c>
      <c r="AH41" s="32">
        <v>0</v>
      </c>
      <c r="AI41" s="33">
        <f t="shared" si="2"/>
        <v>0</v>
      </c>
      <c r="AJ41" s="87">
        <v>19</v>
      </c>
      <c r="AK41" s="92"/>
    </row>
    <row r="42" spans="2:37" ht="18" customHeight="1" x14ac:dyDescent="0.2">
      <c r="B42" s="24">
        <v>-58</v>
      </c>
      <c r="C42" s="6" t="s">
        <v>203</v>
      </c>
      <c r="D42" s="4"/>
      <c r="E42" s="32">
        <v>4</v>
      </c>
      <c r="F42" s="32"/>
      <c r="G42" s="33">
        <f t="shared" si="16"/>
        <v>4</v>
      </c>
      <c r="H42" s="41"/>
      <c r="I42" s="24">
        <v>-66</v>
      </c>
      <c r="J42" s="6" t="s">
        <v>319</v>
      </c>
      <c r="K42" s="4"/>
      <c r="L42" s="32"/>
      <c r="M42" s="32"/>
      <c r="N42" s="33">
        <f>SUM(L42:M42)</f>
        <v>0</v>
      </c>
      <c r="AE42" s="24"/>
      <c r="AF42" s="6"/>
      <c r="AG42" s="56"/>
      <c r="AH42" s="32"/>
      <c r="AI42" s="33">
        <f t="shared" si="2"/>
        <v>0</v>
      </c>
      <c r="AJ42" s="87"/>
      <c r="AK42" s="92"/>
    </row>
    <row r="43" spans="2:37" ht="18" customHeight="1" x14ac:dyDescent="0.2">
      <c r="B43" s="24">
        <v>-58</v>
      </c>
      <c r="C43" s="6" t="s">
        <v>216</v>
      </c>
      <c r="D43" s="4"/>
      <c r="E43" s="32"/>
      <c r="F43" s="32"/>
      <c r="G43" s="33">
        <f t="shared" si="16"/>
        <v>0</v>
      </c>
      <c r="H43" s="41"/>
      <c r="I43" s="24">
        <v>-66</v>
      </c>
      <c r="J43" s="6" t="s">
        <v>320</v>
      </c>
      <c r="K43" s="4"/>
      <c r="L43" s="32"/>
      <c r="M43" s="32"/>
      <c r="N43" s="33">
        <f t="shared" ref="N43:N48" si="17">SUM(L43:M43)</f>
        <v>0</v>
      </c>
      <c r="AE43" s="24"/>
      <c r="AF43" s="55"/>
      <c r="AG43" s="56"/>
      <c r="AH43" s="32"/>
      <c r="AI43" s="33">
        <f t="shared" si="2"/>
        <v>0</v>
      </c>
      <c r="AJ43" s="87"/>
      <c r="AK43" s="92"/>
    </row>
    <row r="44" spans="2:37" ht="18" customHeight="1" x14ac:dyDescent="0.2">
      <c r="B44" s="24">
        <v>-61</v>
      </c>
      <c r="C44" s="6" t="s">
        <v>34</v>
      </c>
      <c r="D44" s="4"/>
      <c r="E44" s="32">
        <v>4</v>
      </c>
      <c r="F44" s="32">
        <v>1</v>
      </c>
      <c r="G44" s="33">
        <f t="shared" si="16"/>
        <v>5</v>
      </c>
      <c r="H44" s="41"/>
      <c r="I44" s="24">
        <v>-66</v>
      </c>
      <c r="J44" s="6" t="s">
        <v>322</v>
      </c>
      <c r="K44" s="4"/>
      <c r="L44" s="32"/>
      <c r="M44" s="32"/>
      <c r="N44" s="33">
        <f t="shared" si="17"/>
        <v>0</v>
      </c>
      <c r="AE44" s="24"/>
      <c r="AF44" s="6"/>
      <c r="AG44" s="56"/>
      <c r="AH44" s="32"/>
      <c r="AI44" s="33">
        <f t="shared" si="2"/>
        <v>0</v>
      </c>
      <c r="AJ44" s="87"/>
      <c r="AK44" s="92"/>
    </row>
    <row r="45" spans="2:37" ht="18" customHeight="1" x14ac:dyDescent="0.2">
      <c r="B45" s="24">
        <v>-63</v>
      </c>
      <c r="C45" s="6" t="s">
        <v>221</v>
      </c>
      <c r="D45" s="4"/>
      <c r="E45" s="32"/>
      <c r="F45" s="32"/>
      <c r="G45" s="33">
        <f t="shared" si="16"/>
        <v>0</v>
      </c>
      <c r="H45" s="41"/>
      <c r="I45" s="24">
        <v>-66</v>
      </c>
      <c r="J45" s="6" t="s">
        <v>324</v>
      </c>
      <c r="K45" s="4"/>
      <c r="L45" s="32"/>
      <c r="M45" s="32">
        <v>2</v>
      </c>
      <c r="N45" s="33">
        <f t="shared" si="17"/>
        <v>2</v>
      </c>
      <c r="AE45" s="24"/>
      <c r="AF45" s="6"/>
      <c r="AG45" s="56"/>
      <c r="AH45" s="32"/>
      <c r="AI45" s="33">
        <f t="shared" si="2"/>
        <v>0</v>
      </c>
      <c r="AJ45" s="87"/>
      <c r="AK45" s="92"/>
    </row>
    <row r="46" spans="2:37" ht="18" customHeight="1" x14ac:dyDescent="0.2">
      <c r="B46" s="24">
        <v>-65</v>
      </c>
      <c r="C46" s="6" t="s">
        <v>218</v>
      </c>
      <c r="D46" s="4"/>
      <c r="E46" s="32"/>
      <c r="F46" s="32">
        <v>3</v>
      </c>
      <c r="G46" s="33">
        <f t="shared" si="16"/>
        <v>3</v>
      </c>
      <c r="H46" s="41"/>
      <c r="I46" s="24">
        <v>-66</v>
      </c>
      <c r="J46" s="6" t="s">
        <v>331</v>
      </c>
      <c r="K46" s="4"/>
      <c r="L46" s="32"/>
      <c r="M46" s="32"/>
      <c r="N46" s="33">
        <f t="shared" si="17"/>
        <v>0</v>
      </c>
      <c r="AE46" s="24"/>
      <c r="AF46" s="55"/>
      <c r="AG46" s="56"/>
      <c r="AH46" s="32"/>
      <c r="AI46" s="33">
        <f t="shared" si="2"/>
        <v>0</v>
      </c>
      <c r="AJ46" s="87"/>
      <c r="AK46" s="92"/>
    </row>
    <row r="47" spans="2:37" ht="18" customHeight="1" x14ac:dyDescent="0.2">
      <c r="B47" s="24">
        <v>-65</v>
      </c>
      <c r="C47" s="6" t="s">
        <v>262</v>
      </c>
      <c r="D47" s="4"/>
      <c r="E47" s="32">
        <v>3</v>
      </c>
      <c r="F47" s="32">
        <v>1</v>
      </c>
      <c r="G47" s="33">
        <f t="shared" si="16"/>
        <v>4</v>
      </c>
      <c r="H47" s="41"/>
      <c r="I47" s="24">
        <v>-67</v>
      </c>
      <c r="J47" s="6" t="s">
        <v>290</v>
      </c>
      <c r="K47" s="4"/>
      <c r="L47" s="32"/>
      <c r="M47" s="32"/>
      <c r="N47" s="33">
        <f t="shared" si="17"/>
        <v>0</v>
      </c>
      <c r="AE47" s="24"/>
      <c r="AF47" s="6"/>
      <c r="AG47" s="56"/>
      <c r="AH47" s="32"/>
      <c r="AI47" s="33">
        <f t="shared" si="2"/>
        <v>0</v>
      </c>
      <c r="AJ47" s="87"/>
      <c r="AK47" s="92"/>
    </row>
    <row r="48" spans="2:37" ht="18" customHeight="1" x14ac:dyDescent="0.2">
      <c r="B48" s="24"/>
      <c r="C48" s="6"/>
      <c r="D48" s="4"/>
      <c r="E48" s="32"/>
      <c r="F48" s="32"/>
      <c r="G48" s="33">
        <f t="shared" si="16"/>
        <v>0</v>
      </c>
      <c r="H48" s="41"/>
      <c r="I48" s="24">
        <v>-67</v>
      </c>
      <c r="J48" s="6" t="s">
        <v>325</v>
      </c>
      <c r="K48" s="14"/>
      <c r="L48" s="29">
        <v>2</v>
      </c>
      <c r="M48" s="29"/>
      <c r="N48" s="34">
        <f t="shared" si="17"/>
        <v>2</v>
      </c>
      <c r="AE48" s="24"/>
      <c r="AF48" s="6"/>
      <c r="AG48" s="56"/>
      <c r="AH48" s="32"/>
      <c r="AI48" s="33">
        <f t="shared" si="2"/>
        <v>0</v>
      </c>
      <c r="AJ48" s="87"/>
      <c r="AK48" s="92"/>
    </row>
    <row r="49" spans="2:37" ht="18" customHeight="1" x14ac:dyDescent="0.2">
      <c r="B49" s="24"/>
      <c r="C49" s="6"/>
      <c r="D49" s="4"/>
      <c r="E49" s="32"/>
      <c r="F49" s="32"/>
      <c r="G49" s="34">
        <f t="shared" si="16"/>
        <v>0</v>
      </c>
      <c r="H49" s="41"/>
      <c r="I49" s="24">
        <v>-67</v>
      </c>
      <c r="J49" s="6" t="s">
        <v>326</v>
      </c>
      <c r="K49" s="14"/>
      <c r="L49" s="29"/>
      <c r="M49" s="29"/>
      <c r="N49" s="34">
        <f t="shared" si="15"/>
        <v>0</v>
      </c>
      <c r="AE49" s="24"/>
      <c r="AF49" s="6"/>
      <c r="AG49" s="56"/>
      <c r="AH49" s="32"/>
      <c r="AI49" s="33">
        <f t="shared" si="2"/>
        <v>0</v>
      </c>
      <c r="AJ49" s="87"/>
      <c r="AK49" s="92"/>
    </row>
    <row r="50" spans="2:37" ht="18" customHeight="1" x14ac:dyDescent="0.2">
      <c r="B50" s="24"/>
      <c r="C50" s="6"/>
      <c r="D50" s="14"/>
      <c r="E50" s="29"/>
      <c r="F50" s="29"/>
      <c r="G50" s="34">
        <f t="shared" si="16"/>
        <v>0</v>
      </c>
      <c r="H50" s="41"/>
      <c r="I50" s="24">
        <v>-67</v>
      </c>
      <c r="J50" s="6" t="s">
        <v>333</v>
      </c>
      <c r="K50" s="14"/>
      <c r="L50" s="29"/>
      <c r="M50" s="29"/>
      <c r="N50" s="34">
        <f t="shared" si="15"/>
        <v>0</v>
      </c>
      <c r="AE50" s="24"/>
      <c r="AF50" s="55"/>
      <c r="AG50" s="56"/>
      <c r="AH50" s="32"/>
      <c r="AI50" s="33">
        <f t="shared" si="2"/>
        <v>0</v>
      </c>
      <c r="AJ50" s="87"/>
      <c r="AK50" s="92"/>
    </row>
    <row r="51" spans="2:37" ht="18" customHeight="1" x14ac:dyDescent="0.2">
      <c r="B51" s="30"/>
      <c r="C51" s="6"/>
      <c r="D51" s="14"/>
      <c r="E51" s="29"/>
      <c r="F51" s="29"/>
      <c r="G51" s="34">
        <f t="shared" si="16"/>
        <v>0</v>
      </c>
      <c r="H51" s="41"/>
      <c r="I51" s="30">
        <v>-67</v>
      </c>
      <c r="J51" s="13" t="s">
        <v>334</v>
      </c>
      <c r="K51" s="14"/>
      <c r="L51" s="29"/>
      <c r="M51" s="29"/>
      <c r="N51" s="34">
        <f t="shared" si="15"/>
        <v>0</v>
      </c>
      <c r="AE51" s="24"/>
      <c r="AF51" s="55"/>
      <c r="AG51" s="56"/>
      <c r="AH51" s="32"/>
      <c r="AI51" s="33">
        <f t="shared" si="2"/>
        <v>0</v>
      </c>
      <c r="AJ51" s="87"/>
      <c r="AK51" s="92"/>
    </row>
    <row r="52" spans="2:37" ht="18" customHeight="1" x14ac:dyDescent="0.2">
      <c r="B52" s="30"/>
      <c r="C52" s="6"/>
      <c r="D52" s="14"/>
      <c r="E52" s="29"/>
      <c r="F52" s="29"/>
      <c r="G52" s="34">
        <f t="shared" si="16"/>
        <v>0</v>
      </c>
      <c r="H52" s="41"/>
      <c r="I52" s="30">
        <v>-67</v>
      </c>
      <c r="J52" s="13" t="s">
        <v>335</v>
      </c>
      <c r="K52" s="14"/>
      <c r="L52" s="29"/>
      <c r="M52" s="29"/>
      <c r="N52" s="34">
        <f t="shared" si="15"/>
        <v>0</v>
      </c>
      <c r="AE52" s="24"/>
      <c r="AF52" s="55"/>
      <c r="AG52" s="56"/>
      <c r="AH52" s="32"/>
      <c r="AI52" s="33">
        <f t="shared" si="2"/>
        <v>0</v>
      </c>
      <c r="AJ52" s="88"/>
      <c r="AK52" s="93"/>
    </row>
    <row r="53" spans="2:37" ht="18" customHeight="1" x14ac:dyDescent="0.2">
      <c r="B53" s="30"/>
      <c r="C53" s="6"/>
      <c r="D53" s="14"/>
      <c r="E53" s="29"/>
      <c r="F53" s="29"/>
      <c r="G53" s="34">
        <f t="shared" si="16"/>
        <v>0</v>
      </c>
      <c r="H53" s="41"/>
      <c r="I53" s="30">
        <v>-67</v>
      </c>
      <c r="J53" s="13" t="s">
        <v>336</v>
      </c>
      <c r="K53" s="14"/>
      <c r="L53" s="29"/>
      <c r="M53" s="29"/>
      <c r="N53" s="34">
        <f t="shared" si="15"/>
        <v>0</v>
      </c>
      <c r="AE53" s="24"/>
      <c r="AF53" s="55"/>
      <c r="AG53" s="56"/>
      <c r="AH53" s="32"/>
      <c r="AI53" s="33">
        <f t="shared" si="2"/>
        <v>0</v>
      </c>
      <c r="AJ53" s="88"/>
      <c r="AK53" s="93"/>
    </row>
    <row r="54" spans="2:37" ht="18" customHeight="1" x14ac:dyDescent="0.2">
      <c r="B54" s="25"/>
      <c r="C54" s="10"/>
      <c r="D54" s="11"/>
      <c r="E54" s="35"/>
      <c r="F54" s="35"/>
      <c r="G54" s="36">
        <f t="shared" si="16"/>
        <v>0</v>
      </c>
      <c r="H54" s="42"/>
      <c r="I54" s="25"/>
      <c r="J54" s="10"/>
      <c r="K54" s="11"/>
      <c r="L54" s="35"/>
      <c r="M54" s="35"/>
      <c r="N54" s="36">
        <f t="shared" si="15"/>
        <v>0</v>
      </c>
      <c r="AE54" s="24"/>
      <c r="AF54" s="55"/>
      <c r="AG54" s="56"/>
      <c r="AH54" s="32"/>
      <c r="AI54" s="33">
        <f t="shared" si="2"/>
        <v>0</v>
      </c>
      <c r="AJ54" s="88"/>
      <c r="AK54" s="93"/>
    </row>
    <row r="55" spans="2:37" ht="18" customHeight="1" x14ac:dyDescent="0.2">
      <c r="AE55" s="24"/>
      <c r="AF55" s="55"/>
      <c r="AG55" s="56"/>
      <c r="AH55" s="32"/>
      <c r="AI55" s="33">
        <f t="shared" si="2"/>
        <v>0</v>
      </c>
      <c r="AJ55" s="88"/>
      <c r="AK55" s="93"/>
    </row>
    <row r="56" spans="2:37" ht="18" customHeight="1" x14ac:dyDescent="0.2">
      <c r="AE56" s="50"/>
      <c r="AF56" s="59" t="s">
        <v>71</v>
      </c>
      <c r="AG56" s="60"/>
      <c r="AH56" s="62">
        <f>SUM(AH10:AH55)</f>
        <v>133</v>
      </c>
      <c r="AI56" s="61"/>
      <c r="AJ56" s="60"/>
      <c r="AK56" s="95"/>
    </row>
    <row r="57" spans="2:37" ht="18" customHeight="1" x14ac:dyDescent="0.2">
      <c r="AH57" s="37">
        <f>F7+J7+T7+X7+F33+J33+T33+X33</f>
        <v>133</v>
      </c>
    </row>
    <row r="75" spans="43:43" ht="18" customHeight="1" x14ac:dyDescent="0.2">
      <c r="AQ75" s="37"/>
    </row>
  </sheetData>
  <mergeCells count="20">
    <mergeCell ref="E32:G32"/>
    <mergeCell ref="I32:L32"/>
    <mergeCell ref="F33:F34"/>
    <mergeCell ref="J33:J34"/>
    <mergeCell ref="C35:D35"/>
    <mergeCell ref="J35:K35"/>
    <mergeCell ref="AJ8:AK8"/>
    <mergeCell ref="AQ8:AR8"/>
    <mergeCell ref="C9:D9"/>
    <mergeCell ref="J9:K9"/>
    <mergeCell ref="Q9:R9"/>
    <mergeCell ref="X9:Y9"/>
    <mergeCell ref="E6:G6"/>
    <mergeCell ref="I6:L6"/>
    <mergeCell ref="S6:U6"/>
    <mergeCell ref="W6:Y6"/>
    <mergeCell ref="F7:F8"/>
    <mergeCell ref="J7:J8"/>
    <mergeCell ref="T7:T8"/>
    <mergeCell ref="X7:X8"/>
  </mergeCells>
  <phoneticPr fontId="14"/>
  <pageMargins left="0.59055118110236227" right="0.19685039370078741" top="0.59055118110236227" bottom="0.39370078740157483" header="0.39370078740157483" footer="0.39370078740157483"/>
  <pageSetup paperSize="9" scale="75" orientation="portrait" horizontalDpi="360" verticalDpi="360" r:id="rId1"/>
  <colBreaks count="1" manualBreakCount="1">
    <brk id="2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R75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5.6640625" customWidth="1"/>
    <col min="34" max="34" width="4.6640625" customWidth="1"/>
    <col min="35" max="35" width="5.6640625" customWidth="1"/>
    <col min="36" max="37" width="4.6640625" customWidth="1"/>
    <col min="38" max="38" width="1.6640625" customWidth="1"/>
    <col min="39" max="39" width="4.6640625" customWidth="1"/>
    <col min="40" max="40" width="5.6640625" customWidth="1"/>
    <col min="41" max="41" width="4.6640625" customWidth="1"/>
    <col min="42" max="42" width="5.6640625" customWidth="1"/>
    <col min="43" max="44" width="4.6640625" customWidth="1"/>
    <col min="45" max="45" width="1.6640625" customWidth="1"/>
  </cols>
  <sheetData>
    <row r="1" spans="2:44" ht="9.9" customHeight="1" x14ac:dyDescent="0.2"/>
    <row r="2" spans="2:44" ht="18" customHeight="1" x14ac:dyDescent="0.2">
      <c r="B2" t="s">
        <v>0</v>
      </c>
    </row>
    <row r="4" spans="2:44" ht="18" customHeight="1" x14ac:dyDescent="0.2">
      <c r="B4" s="23" t="s">
        <v>6</v>
      </c>
      <c r="C4" s="38">
        <v>85</v>
      </c>
      <c r="D4" t="s">
        <v>12</v>
      </c>
      <c r="E4" t="s">
        <v>13</v>
      </c>
      <c r="G4" t="s">
        <v>307</v>
      </c>
    </row>
    <row r="6" spans="2:44" ht="18" customHeight="1" x14ac:dyDescent="0.2">
      <c r="B6" s="7" t="s">
        <v>11</v>
      </c>
      <c r="C6" s="5"/>
      <c r="D6" s="5"/>
      <c r="E6" s="141" t="s">
        <v>293</v>
      </c>
      <c r="F6" s="141"/>
      <c r="G6" s="141"/>
      <c r="H6" s="8" t="s">
        <v>9</v>
      </c>
      <c r="I6" s="142" t="s">
        <v>292</v>
      </c>
      <c r="J6" s="142"/>
      <c r="K6" s="142"/>
      <c r="L6" s="142"/>
      <c r="M6" s="5"/>
      <c r="N6" s="9"/>
      <c r="P6" s="7" t="s">
        <v>43</v>
      </c>
      <c r="Q6" s="5"/>
      <c r="R6" s="5"/>
      <c r="S6" s="141" t="s">
        <v>300</v>
      </c>
      <c r="T6" s="141"/>
      <c r="U6" s="141"/>
      <c r="V6" s="8" t="s">
        <v>9</v>
      </c>
      <c r="W6" s="142" t="s">
        <v>301</v>
      </c>
      <c r="X6" s="142"/>
      <c r="Y6" s="142"/>
      <c r="Z6" s="5"/>
      <c r="AA6" s="5"/>
      <c r="AB6" s="9"/>
    </row>
    <row r="7" spans="2:44" ht="18" customHeight="1" x14ac:dyDescent="0.2">
      <c r="B7" s="12"/>
      <c r="C7" s="13"/>
      <c r="D7" s="13"/>
      <c r="E7" s="14"/>
      <c r="F7" s="137">
        <f>SUM(G7:G8)</f>
        <v>18</v>
      </c>
      <c r="G7" s="21">
        <f>SUM(E10:E30)</f>
        <v>9</v>
      </c>
      <c r="H7" s="19" t="s">
        <v>8</v>
      </c>
      <c r="I7" s="21">
        <f>SUM(L10:L30)</f>
        <v>8</v>
      </c>
      <c r="J7" s="137">
        <f>SUM(I7:I8)</f>
        <v>21</v>
      </c>
      <c r="K7" s="16"/>
      <c r="L7" s="13"/>
      <c r="M7" s="13"/>
      <c r="N7" s="17"/>
      <c r="P7" s="12"/>
      <c r="Q7" s="13"/>
      <c r="R7" s="13"/>
      <c r="S7" s="14"/>
      <c r="T7" s="137">
        <f>SUM(U7:U8)</f>
        <v>19</v>
      </c>
      <c r="U7" s="21">
        <f>SUM(S10:S30)</f>
        <v>9</v>
      </c>
      <c r="V7" s="19" t="s">
        <v>8</v>
      </c>
      <c r="W7" s="21">
        <f>SUM(Z10:Z30)</f>
        <v>20</v>
      </c>
      <c r="X7" s="137">
        <f>SUM(W7:W8)</f>
        <v>35</v>
      </c>
      <c r="Y7" s="16"/>
      <c r="Z7" s="13"/>
      <c r="AA7" s="13"/>
      <c r="AB7" s="17"/>
    </row>
    <row r="8" spans="2:44" ht="18" customHeight="1" x14ac:dyDescent="0.2">
      <c r="B8" s="1"/>
      <c r="C8" s="2"/>
      <c r="D8" s="2"/>
      <c r="E8" s="15"/>
      <c r="F8" s="138"/>
      <c r="G8" s="22">
        <f>SUM(F10:F30)</f>
        <v>9</v>
      </c>
      <c r="H8" s="20" t="s">
        <v>8</v>
      </c>
      <c r="I8" s="22">
        <f>SUM(M10:M30)</f>
        <v>13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SUM(T10:T30)</f>
        <v>10</v>
      </c>
      <c r="V8" s="20" t="s">
        <v>8</v>
      </c>
      <c r="W8" s="22">
        <f>SUM(AA10:AA30)</f>
        <v>15</v>
      </c>
      <c r="X8" s="138"/>
      <c r="Y8" s="18"/>
      <c r="Z8" s="2"/>
      <c r="AA8" s="2"/>
      <c r="AB8" s="3"/>
      <c r="AE8" s="72"/>
      <c r="AF8" s="73"/>
      <c r="AG8" s="7"/>
      <c r="AH8" s="8" t="s">
        <v>133</v>
      </c>
      <c r="AI8" s="9"/>
      <c r="AJ8" s="135" t="s">
        <v>134</v>
      </c>
      <c r="AK8" s="136"/>
      <c r="AM8" s="82"/>
      <c r="AN8" s="7"/>
      <c r="AO8" s="8" t="s">
        <v>133</v>
      </c>
      <c r="AP8" s="9"/>
      <c r="AQ8" s="135" t="s">
        <v>134</v>
      </c>
      <c r="AR8" s="136"/>
    </row>
    <row r="9" spans="2:44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75" t="s">
        <v>26</v>
      </c>
      <c r="AG9" s="76" t="s">
        <v>67</v>
      </c>
      <c r="AH9" s="77" t="s">
        <v>68</v>
      </c>
      <c r="AI9" s="78" t="s">
        <v>69</v>
      </c>
      <c r="AJ9" s="79" t="s">
        <v>135</v>
      </c>
      <c r="AK9" s="80" t="s">
        <v>136</v>
      </c>
      <c r="AM9" s="83" t="s">
        <v>137</v>
      </c>
      <c r="AN9" s="76" t="s">
        <v>67</v>
      </c>
      <c r="AO9" s="77" t="s">
        <v>68</v>
      </c>
      <c r="AP9" s="78" t="s">
        <v>69</v>
      </c>
      <c r="AQ9" s="79" t="s">
        <v>135</v>
      </c>
      <c r="AR9" s="80" t="s">
        <v>136</v>
      </c>
    </row>
    <row r="10" spans="2:44" ht="18" customHeight="1" x14ac:dyDescent="0.2">
      <c r="B10" s="24">
        <v>-58</v>
      </c>
      <c r="C10" s="6" t="s">
        <v>117</v>
      </c>
      <c r="D10" s="4"/>
      <c r="E10" s="32"/>
      <c r="F10" s="32">
        <v>1</v>
      </c>
      <c r="G10" s="33">
        <f>SUM(E10:F10)</f>
        <v>1</v>
      </c>
      <c r="H10" s="39" t="s">
        <v>1</v>
      </c>
      <c r="I10" s="24">
        <v>-65</v>
      </c>
      <c r="J10" s="6" t="s">
        <v>257</v>
      </c>
      <c r="K10" s="4"/>
      <c r="L10" s="32"/>
      <c r="M10" s="32"/>
      <c r="N10" s="33">
        <f t="shared" ref="N10:N30" si="0">SUM(L10:M10)</f>
        <v>0</v>
      </c>
      <c r="P10" s="24">
        <v>-58</v>
      </c>
      <c r="Q10" s="6" t="s">
        <v>117</v>
      </c>
      <c r="R10" s="4"/>
      <c r="S10" s="32"/>
      <c r="T10" s="32"/>
      <c r="U10" s="33">
        <f>SUM(S10:T10)</f>
        <v>0</v>
      </c>
      <c r="V10" s="39" t="s">
        <v>1</v>
      </c>
      <c r="W10" s="24">
        <v>-64</v>
      </c>
      <c r="X10" s="6" t="s">
        <v>228</v>
      </c>
      <c r="Y10" s="4"/>
      <c r="Z10" s="32"/>
      <c r="AA10" s="32"/>
      <c r="AB10" s="33">
        <f t="shared" ref="AB10:AB30" si="1">SUM(Z10:AA10)</f>
        <v>0</v>
      </c>
      <c r="AE10" s="24">
        <v>-20</v>
      </c>
      <c r="AF10" s="55" t="s">
        <v>16</v>
      </c>
      <c r="AG10" s="56">
        <v>151</v>
      </c>
      <c r="AH10" s="32">
        <v>1</v>
      </c>
      <c r="AI10" s="33">
        <f t="shared" ref="AI10:AI55" si="2">AG10+AH10</f>
        <v>152</v>
      </c>
      <c r="AJ10" s="87">
        <v>22</v>
      </c>
      <c r="AK10" s="92">
        <v>10</v>
      </c>
      <c r="AM10" s="71">
        <v>20</v>
      </c>
      <c r="AN10" s="81">
        <v>460</v>
      </c>
      <c r="AO10" s="85">
        <v>1</v>
      </c>
      <c r="AP10" s="90">
        <f t="shared" ref="AP10:AP21" si="3">AN10+AO10</f>
        <v>461</v>
      </c>
      <c r="AQ10" s="81">
        <v>9</v>
      </c>
      <c r="AR10" s="90">
        <v>4</v>
      </c>
    </row>
    <row r="11" spans="2:44" ht="18" customHeight="1" x14ac:dyDescent="0.2">
      <c r="B11" s="24">
        <v>-62</v>
      </c>
      <c r="C11" s="6" t="s">
        <v>50</v>
      </c>
      <c r="D11" s="4"/>
      <c r="E11" s="32"/>
      <c r="F11" s="32"/>
      <c r="G11" s="33">
        <f>SUM(E11:F11)</f>
        <v>0</v>
      </c>
      <c r="H11" s="101"/>
      <c r="I11" s="24"/>
      <c r="J11" s="6"/>
      <c r="K11" s="4"/>
      <c r="L11" s="32"/>
      <c r="M11" s="32"/>
      <c r="N11" s="33">
        <f>SUM(L11:M11)</f>
        <v>0</v>
      </c>
      <c r="P11" s="24">
        <v>-62</v>
      </c>
      <c r="Q11" s="6" t="s">
        <v>50</v>
      </c>
      <c r="R11" s="4"/>
      <c r="S11" s="32"/>
      <c r="T11" s="32"/>
      <c r="U11" s="33">
        <f>SUM(S11:T11)</f>
        <v>0</v>
      </c>
      <c r="V11" s="40"/>
      <c r="W11" s="24">
        <v>-65</v>
      </c>
      <c r="X11" s="6" t="s">
        <v>257</v>
      </c>
      <c r="Y11" s="4"/>
      <c r="Z11" s="32"/>
      <c r="AA11" s="32"/>
      <c r="AB11" s="33">
        <f>SUM(Z11:AA11)</f>
        <v>0</v>
      </c>
      <c r="AE11" s="44">
        <v>-55</v>
      </c>
      <c r="AF11" s="53" t="s">
        <v>295</v>
      </c>
      <c r="AG11" s="56">
        <v>52</v>
      </c>
      <c r="AH11" s="32">
        <v>0</v>
      </c>
      <c r="AI11" s="33">
        <f t="shared" si="2"/>
        <v>52</v>
      </c>
      <c r="AJ11" s="87">
        <v>27</v>
      </c>
      <c r="AK11" s="92"/>
      <c r="AM11" s="70">
        <v>55</v>
      </c>
      <c r="AN11" s="56">
        <v>469</v>
      </c>
      <c r="AO11" s="32">
        <v>4</v>
      </c>
      <c r="AP11" s="33">
        <f t="shared" ref="AP11:AP17" si="4">AN11+AO11</f>
        <v>473</v>
      </c>
      <c r="AQ11" s="56">
        <v>7</v>
      </c>
      <c r="AR11" s="33">
        <v>3</v>
      </c>
    </row>
    <row r="12" spans="2:44" ht="18" customHeight="1" x14ac:dyDescent="0.2">
      <c r="B12" s="24">
        <v>-64</v>
      </c>
      <c r="C12" s="6" t="s">
        <v>228</v>
      </c>
      <c r="D12" s="4"/>
      <c r="E12" s="32"/>
      <c r="F12" s="32"/>
      <c r="G12" s="33">
        <f t="shared" ref="G12:G30" si="5">SUM(E12:F12)</f>
        <v>0</v>
      </c>
      <c r="H12" s="40"/>
      <c r="I12" s="24"/>
      <c r="J12" s="6"/>
      <c r="K12" s="4"/>
      <c r="L12" s="32"/>
      <c r="M12" s="32"/>
      <c r="N12" s="33">
        <f t="shared" ref="N12:N25" si="6">SUM(L12:M12)</f>
        <v>0</v>
      </c>
      <c r="P12" s="24">
        <v>-20</v>
      </c>
      <c r="Q12" s="6" t="s">
        <v>16</v>
      </c>
      <c r="R12" s="4"/>
      <c r="S12" s="32">
        <v>1</v>
      </c>
      <c r="T12" s="32"/>
      <c r="U12" s="33">
        <f t="shared" ref="U12:U30" si="7">SUM(S12:T12)</f>
        <v>1</v>
      </c>
      <c r="V12" s="39" t="s">
        <v>2</v>
      </c>
      <c r="W12" s="24">
        <v>-63</v>
      </c>
      <c r="X12" s="6" t="s">
        <v>297</v>
      </c>
      <c r="Y12" s="4"/>
      <c r="Z12" s="32">
        <v>1</v>
      </c>
      <c r="AA12" s="32">
        <v>4</v>
      </c>
      <c r="AB12" s="33">
        <f t="shared" si="1"/>
        <v>5</v>
      </c>
      <c r="AE12" s="24">
        <v>-55</v>
      </c>
      <c r="AF12" s="55" t="s">
        <v>285</v>
      </c>
      <c r="AG12" s="56">
        <v>93</v>
      </c>
      <c r="AH12" s="32">
        <v>4</v>
      </c>
      <c r="AI12" s="33">
        <f t="shared" si="2"/>
        <v>97</v>
      </c>
      <c r="AJ12" s="87">
        <v>9</v>
      </c>
      <c r="AK12" s="92">
        <v>24</v>
      </c>
      <c r="AM12" s="70">
        <v>58</v>
      </c>
      <c r="AN12" s="56">
        <v>309</v>
      </c>
      <c r="AO12" s="32">
        <v>7</v>
      </c>
      <c r="AP12" s="33">
        <f t="shared" si="4"/>
        <v>316</v>
      </c>
      <c r="AQ12" s="56">
        <v>5</v>
      </c>
      <c r="AR12" s="33">
        <v>12</v>
      </c>
    </row>
    <row r="13" spans="2:44" ht="18" customHeight="1" x14ac:dyDescent="0.2">
      <c r="B13" s="24">
        <v>-20</v>
      </c>
      <c r="C13" s="6" t="s">
        <v>16</v>
      </c>
      <c r="D13" s="4"/>
      <c r="E13" s="32"/>
      <c r="F13" s="32"/>
      <c r="G13" s="33">
        <f t="shared" si="5"/>
        <v>0</v>
      </c>
      <c r="H13" s="39" t="s">
        <v>294</v>
      </c>
      <c r="I13" s="24">
        <v>-65</v>
      </c>
      <c r="J13" s="6" t="s">
        <v>230</v>
      </c>
      <c r="K13" s="4"/>
      <c r="L13" s="32">
        <v>1</v>
      </c>
      <c r="M13" s="32">
        <v>1</v>
      </c>
      <c r="N13" s="33">
        <f t="shared" si="6"/>
        <v>2</v>
      </c>
      <c r="P13" s="24">
        <v>-55</v>
      </c>
      <c r="Q13" s="6" t="s">
        <v>295</v>
      </c>
      <c r="R13" s="4"/>
      <c r="S13" s="32"/>
      <c r="T13" s="32"/>
      <c r="U13" s="33">
        <f t="shared" si="7"/>
        <v>0</v>
      </c>
      <c r="V13" s="41"/>
      <c r="W13" s="24">
        <v>-63</v>
      </c>
      <c r="X13" s="6" t="s">
        <v>221</v>
      </c>
      <c r="Y13" s="4"/>
      <c r="Z13" s="32">
        <v>5</v>
      </c>
      <c r="AA13" s="32"/>
      <c r="AB13" s="33">
        <f t="shared" si="1"/>
        <v>5</v>
      </c>
      <c r="AE13" s="24">
        <v>-58</v>
      </c>
      <c r="AF13" s="55" t="s">
        <v>117</v>
      </c>
      <c r="AG13" s="56">
        <v>5</v>
      </c>
      <c r="AH13" s="32">
        <v>1</v>
      </c>
      <c r="AI13" s="33">
        <f t="shared" si="2"/>
        <v>6</v>
      </c>
      <c r="AJ13" s="87">
        <v>22</v>
      </c>
      <c r="AK13" s="92"/>
      <c r="AM13" s="70">
        <v>61</v>
      </c>
      <c r="AN13" s="56">
        <v>270</v>
      </c>
      <c r="AO13" s="32">
        <v>9</v>
      </c>
      <c r="AP13" s="33">
        <f t="shared" si="4"/>
        <v>279</v>
      </c>
      <c r="AQ13" s="56">
        <v>4</v>
      </c>
      <c r="AR13" s="33">
        <v>19</v>
      </c>
    </row>
    <row r="14" spans="2:44" ht="18" customHeight="1" x14ac:dyDescent="0.2">
      <c r="B14" s="24">
        <v>-55</v>
      </c>
      <c r="C14" s="6" t="s">
        <v>285</v>
      </c>
      <c r="D14" s="4"/>
      <c r="E14" s="32"/>
      <c r="F14" s="32">
        <v>3</v>
      </c>
      <c r="G14" s="33">
        <f t="shared" si="5"/>
        <v>3</v>
      </c>
      <c r="H14" s="41"/>
      <c r="I14" s="24">
        <v>-65</v>
      </c>
      <c r="J14" s="6" t="s">
        <v>262</v>
      </c>
      <c r="K14" s="4"/>
      <c r="L14" s="32">
        <v>4</v>
      </c>
      <c r="M14" s="32">
        <v>5</v>
      </c>
      <c r="N14" s="33">
        <f t="shared" si="6"/>
        <v>9</v>
      </c>
      <c r="P14" s="24">
        <v>-55</v>
      </c>
      <c r="Q14" s="6" t="s">
        <v>285</v>
      </c>
      <c r="R14" s="4"/>
      <c r="S14" s="32"/>
      <c r="T14" s="32">
        <v>1</v>
      </c>
      <c r="U14" s="33">
        <f t="shared" si="7"/>
        <v>1</v>
      </c>
      <c r="V14" s="41"/>
      <c r="W14" s="24">
        <v>-63</v>
      </c>
      <c r="X14" s="6" t="s">
        <v>234</v>
      </c>
      <c r="Y14" s="4"/>
      <c r="Z14" s="32">
        <v>1</v>
      </c>
      <c r="AA14" s="32">
        <v>1</v>
      </c>
      <c r="AB14" s="33">
        <f t="shared" si="1"/>
        <v>2</v>
      </c>
      <c r="AE14" s="24">
        <v>-58</v>
      </c>
      <c r="AF14" s="6" t="s">
        <v>268</v>
      </c>
      <c r="AG14" s="56">
        <v>10</v>
      </c>
      <c r="AH14" s="32">
        <v>4</v>
      </c>
      <c r="AI14" s="33">
        <f t="shared" si="2"/>
        <v>14</v>
      </c>
      <c r="AJ14" s="87">
        <v>9</v>
      </c>
      <c r="AK14" s="92"/>
      <c r="AM14" s="70">
        <v>62</v>
      </c>
      <c r="AN14" s="56">
        <v>69</v>
      </c>
      <c r="AO14" s="32">
        <v>1</v>
      </c>
      <c r="AP14" s="33">
        <f t="shared" si="4"/>
        <v>70</v>
      </c>
      <c r="AQ14" s="56">
        <v>9</v>
      </c>
      <c r="AR14" s="33">
        <v>33</v>
      </c>
    </row>
    <row r="15" spans="2:44" ht="18" customHeight="1" x14ac:dyDescent="0.2">
      <c r="B15" s="24">
        <v>-58</v>
      </c>
      <c r="C15" s="6" t="s">
        <v>268</v>
      </c>
      <c r="D15" s="4"/>
      <c r="E15" s="32"/>
      <c r="F15" s="32"/>
      <c r="G15" s="33">
        <f t="shared" si="5"/>
        <v>0</v>
      </c>
      <c r="H15" s="41"/>
      <c r="I15" s="24">
        <v>-65</v>
      </c>
      <c r="J15" s="6" t="s">
        <v>259</v>
      </c>
      <c r="K15" s="4"/>
      <c r="L15" s="32">
        <v>1</v>
      </c>
      <c r="M15" s="32">
        <v>2</v>
      </c>
      <c r="N15" s="33">
        <f t="shared" si="6"/>
        <v>3</v>
      </c>
      <c r="P15" s="24">
        <v>-58</v>
      </c>
      <c r="Q15" s="6" t="s">
        <v>268</v>
      </c>
      <c r="R15" s="4"/>
      <c r="S15" s="32">
        <v>3</v>
      </c>
      <c r="T15" s="32">
        <v>1</v>
      </c>
      <c r="U15" s="33">
        <f t="shared" si="7"/>
        <v>4</v>
      </c>
      <c r="V15" s="41"/>
      <c r="W15" s="24">
        <v>-63</v>
      </c>
      <c r="X15" s="6" t="s">
        <v>219</v>
      </c>
      <c r="Y15" s="4"/>
      <c r="Z15" s="32">
        <v>3</v>
      </c>
      <c r="AA15" s="32">
        <v>5</v>
      </c>
      <c r="AB15" s="33">
        <f t="shared" si="1"/>
        <v>8</v>
      </c>
      <c r="AE15" s="24">
        <v>-58</v>
      </c>
      <c r="AF15" s="55" t="s">
        <v>216</v>
      </c>
      <c r="AG15" s="56">
        <v>33</v>
      </c>
      <c r="AH15" s="32">
        <v>2</v>
      </c>
      <c r="AI15" s="33">
        <f t="shared" si="2"/>
        <v>35</v>
      </c>
      <c r="AJ15" s="87">
        <v>19</v>
      </c>
      <c r="AK15" s="92"/>
      <c r="AM15" s="70">
        <v>63</v>
      </c>
      <c r="AN15" s="56">
        <v>248</v>
      </c>
      <c r="AO15" s="32">
        <v>47</v>
      </c>
      <c r="AP15" s="33">
        <f t="shared" si="4"/>
        <v>295</v>
      </c>
      <c r="AQ15" s="56">
        <v>1</v>
      </c>
      <c r="AR15" s="33">
        <v>13</v>
      </c>
    </row>
    <row r="16" spans="2:44" ht="18" customHeight="1" x14ac:dyDescent="0.2">
      <c r="B16" s="24">
        <v>-58</v>
      </c>
      <c r="C16" s="6" t="s">
        <v>216</v>
      </c>
      <c r="D16" s="4"/>
      <c r="E16" s="32"/>
      <c r="F16" s="32"/>
      <c r="G16" s="33">
        <f t="shared" si="5"/>
        <v>0</v>
      </c>
      <c r="H16" s="41"/>
      <c r="I16" s="24">
        <v>-65</v>
      </c>
      <c r="J16" s="6" t="s">
        <v>260</v>
      </c>
      <c r="K16" s="4"/>
      <c r="L16" s="32">
        <v>2</v>
      </c>
      <c r="M16" s="32">
        <v>2</v>
      </c>
      <c r="N16" s="33">
        <f t="shared" si="6"/>
        <v>4</v>
      </c>
      <c r="P16" s="24">
        <v>-58</v>
      </c>
      <c r="Q16" s="6" t="s">
        <v>216</v>
      </c>
      <c r="R16" s="4"/>
      <c r="S16" s="32"/>
      <c r="T16" s="32">
        <v>2</v>
      </c>
      <c r="U16" s="33">
        <f t="shared" si="7"/>
        <v>2</v>
      </c>
      <c r="V16" s="41"/>
      <c r="W16" s="24">
        <v>-63</v>
      </c>
      <c r="X16" s="6" t="s">
        <v>193</v>
      </c>
      <c r="Y16" s="4"/>
      <c r="Z16" s="32">
        <v>5</v>
      </c>
      <c r="AA16" s="32"/>
      <c r="AB16" s="33">
        <f t="shared" si="1"/>
        <v>5</v>
      </c>
      <c r="AE16" s="24">
        <v>-61</v>
      </c>
      <c r="AF16" s="55" t="s">
        <v>34</v>
      </c>
      <c r="AG16" s="56">
        <v>98</v>
      </c>
      <c r="AH16" s="32">
        <v>3</v>
      </c>
      <c r="AI16" s="33">
        <f t="shared" si="2"/>
        <v>101</v>
      </c>
      <c r="AJ16" s="87">
        <v>13</v>
      </c>
      <c r="AK16" s="92">
        <v>22</v>
      </c>
      <c r="AM16" s="70">
        <v>64</v>
      </c>
      <c r="AN16" s="56">
        <v>78</v>
      </c>
      <c r="AO16" s="32">
        <v>13</v>
      </c>
      <c r="AP16" s="33">
        <f t="shared" si="4"/>
        <v>91</v>
      </c>
      <c r="AQ16" s="56">
        <v>3</v>
      </c>
      <c r="AR16" s="33">
        <v>30</v>
      </c>
    </row>
    <row r="17" spans="2:44" ht="18" customHeight="1" x14ac:dyDescent="0.2">
      <c r="B17" s="24">
        <v>-61</v>
      </c>
      <c r="C17" s="6" t="s">
        <v>125</v>
      </c>
      <c r="D17" s="4"/>
      <c r="E17" s="32"/>
      <c r="F17" s="32">
        <v>2</v>
      </c>
      <c r="G17" s="33">
        <f t="shared" si="5"/>
        <v>2</v>
      </c>
      <c r="H17" s="41"/>
      <c r="I17" s="24">
        <v>-65</v>
      </c>
      <c r="J17" s="6" t="s">
        <v>261</v>
      </c>
      <c r="K17" s="4"/>
      <c r="L17" s="32"/>
      <c r="M17" s="32">
        <v>1</v>
      </c>
      <c r="N17" s="33">
        <f t="shared" si="6"/>
        <v>1</v>
      </c>
      <c r="P17" s="24">
        <v>-61</v>
      </c>
      <c r="Q17" s="6" t="s">
        <v>34</v>
      </c>
      <c r="R17" s="4"/>
      <c r="S17" s="32">
        <v>1</v>
      </c>
      <c r="T17" s="32">
        <v>2</v>
      </c>
      <c r="U17" s="33">
        <f t="shared" si="7"/>
        <v>3</v>
      </c>
      <c r="V17" s="41"/>
      <c r="W17" s="24">
        <v>-63</v>
      </c>
      <c r="X17" s="6" t="s">
        <v>195</v>
      </c>
      <c r="Y17" s="4"/>
      <c r="Z17" s="32"/>
      <c r="AA17" s="32">
        <v>1</v>
      </c>
      <c r="AB17" s="33">
        <f t="shared" si="1"/>
        <v>1</v>
      </c>
      <c r="AE17" s="24">
        <v>-61</v>
      </c>
      <c r="AF17" s="55" t="s">
        <v>125</v>
      </c>
      <c r="AG17" s="56">
        <v>42</v>
      </c>
      <c r="AH17" s="32">
        <v>6</v>
      </c>
      <c r="AI17" s="33">
        <f t="shared" si="2"/>
        <v>48</v>
      </c>
      <c r="AJ17" s="87">
        <v>6</v>
      </c>
      <c r="AK17" s="92"/>
      <c r="AM17" s="70">
        <v>65</v>
      </c>
      <c r="AN17" s="56">
        <v>109</v>
      </c>
      <c r="AO17" s="32">
        <v>33</v>
      </c>
      <c r="AP17" s="33">
        <f t="shared" si="4"/>
        <v>142</v>
      </c>
      <c r="AQ17" s="56">
        <v>2</v>
      </c>
      <c r="AR17" s="33">
        <v>24</v>
      </c>
    </row>
    <row r="18" spans="2:44" ht="18" customHeight="1" x14ac:dyDescent="0.2">
      <c r="B18" s="24">
        <v>-62</v>
      </c>
      <c r="C18" s="6" t="s">
        <v>286</v>
      </c>
      <c r="D18" s="4"/>
      <c r="E18" s="32"/>
      <c r="F18" s="32"/>
      <c r="G18" s="33">
        <f t="shared" si="5"/>
        <v>0</v>
      </c>
      <c r="H18" s="41"/>
      <c r="I18" s="24">
        <v>-65</v>
      </c>
      <c r="J18" s="6" t="s">
        <v>217</v>
      </c>
      <c r="K18" s="4"/>
      <c r="L18" s="32"/>
      <c r="M18" s="32">
        <v>1</v>
      </c>
      <c r="N18" s="33">
        <f t="shared" si="6"/>
        <v>1</v>
      </c>
      <c r="P18" s="24">
        <v>-61</v>
      </c>
      <c r="Q18" s="6" t="s">
        <v>125</v>
      </c>
      <c r="R18" s="4"/>
      <c r="S18" s="32">
        <v>3</v>
      </c>
      <c r="T18" s="32">
        <v>1</v>
      </c>
      <c r="U18" s="33">
        <f t="shared" si="7"/>
        <v>4</v>
      </c>
      <c r="V18" s="41"/>
      <c r="W18" s="24">
        <v>-64</v>
      </c>
      <c r="X18" s="6" t="s">
        <v>237</v>
      </c>
      <c r="Y18" s="4"/>
      <c r="Z18" s="32">
        <v>3</v>
      </c>
      <c r="AA18" s="32">
        <v>3</v>
      </c>
      <c r="AB18" s="33">
        <f t="shared" si="1"/>
        <v>6</v>
      </c>
      <c r="AE18" s="24">
        <v>-61</v>
      </c>
      <c r="AF18" s="55" t="s">
        <v>296</v>
      </c>
      <c r="AG18" s="56">
        <v>11</v>
      </c>
      <c r="AH18" s="32">
        <v>0</v>
      </c>
      <c r="AI18" s="33">
        <f t="shared" si="2"/>
        <v>11</v>
      </c>
      <c r="AJ18" s="87">
        <v>27</v>
      </c>
      <c r="AK18" s="92"/>
      <c r="AM18" s="70">
        <v>66</v>
      </c>
      <c r="AN18" s="56">
        <v>13</v>
      </c>
      <c r="AO18" s="32">
        <v>6</v>
      </c>
      <c r="AP18" s="33">
        <f>AN18+AO18</f>
        <v>19</v>
      </c>
      <c r="AQ18" s="56">
        <v>6</v>
      </c>
      <c r="AR18" s="33">
        <v>41</v>
      </c>
    </row>
    <row r="19" spans="2:44" ht="18" customHeight="1" x14ac:dyDescent="0.2">
      <c r="B19" s="24">
        <v>-63</v>
      </c>
      <c r="C19" s="6" t="s">
        <v>297</v>
      </c>
      <c r="D19" s="4"/>
      <c r="E19" s="32"/>
      <c r="F19" s="32"/>
      <c r="G19" s="33">
        <f t="shared" si="5"/>
        <v>0</v>
      </c>
      <c r="H19" s="41"/>
      <c r="I19" s="24">
        <v>-66</v>
      </c>
      <c r="J19" s="6" t="s">
        <v>267</v>
      </c>
      <c r="K19" s="4"/>
      <c r="L19" s="32"/>
      <c r="M19" s="32"/>
      <c r="N19" s="33">
        <f t="shared" si="6"/>
        <v>0</v>
      </c>
      <c r="P19" s="24">
        <v>-61</v>
      </c>
      <c r="Q19" s="6" t="s">
        <v>296</v>
      </c>
      <c r="R19" s="4"/>
      <c r="S19" s="32"/>
      <c r="T19" s="32"/>
      <c r="U19" s="33">
        <f t="shared" si="7"/>
        <v>0</v>
      </c>
      <c r="V19" s="41"/>
      <c r="W19" s="24">
        <v>-64</v>
      </c>
      <c r="X19" s="6" t="s">
        <v>298</v>
      </c>
      <c r="Y19" s="4"/>
      <c r="Z19" s="32">
        <v>2</v>
      </c>
      <c r="AA19" s="32">
        <v>1</v>
      </c>
      <c r="AB19" s="33">
        <f t="shared" si="1"/>
        <v>3</v>
      </c>
      <c r="AE19" s="24">
        <v>-62</v>
      </c>
      <c r="AF19" s="55" t="s">
        <v>50</v>
      </c>
      <c r="AG19" s="56">
        <v>0</v>
      </c>
      <c r="AH19" s="32">
        <v>0</v>
      </c>
      <c r="AI19" s="33">
        <f t="shared" si="2"/>
        <v>0</v>
      </c>
      <c r="AJ19" s="87">
        <v>27</v>
      </c>
      <c r="AK19" s="92"/>
      <c r="AM19" s="70">
        <v>67</v>
      </c>
      <c r="AN19" s="56">
        <v>1</v>
      </c>
      <c r="AO19" s="32">
        <v>3</v>
      </c>
      <c r="AP19" s="33">
        <f>AN19+AO19</f>
        <v>4</v>
      </c>
      <c r="AQ19" s="56">
        <v>8</v>
      </c>
      <c r="AR19" s="33">
        <v>45</v>
      </c>
    </row>
    <row r="20" spans="2:44" ht="18" customHeight="1" x14ac:dyDescent="0.2">
      <c r="B20" s="24">
        <v>-63</v>
      </c>
      <c r="C20" s="6" t="s">
        <v>221</v>
      </c>
      <c r="D20" s="4"/>
      <c r="E20" s="32">
        <v>1</v>
      </c>
      <c r="F20" s="32">
        <v>2</v>
      </c>
      <c r="G20" s="33">
        <f t="shared" si="5"/>
        <v>3</v>
      </c>
      <c r="H20" s="41"/>
      <c r="I20" s="24">
        <v>-66</v>
      </c>
      <c r="J20" s="6" t="s">
        <v>287</v>
      </c>
      <c r="K20" s="4"/>
      <c r="L20" s="32"/>
      <c r="M20" s="32">
        <v>1</v>
      </c>
      <c r="N20" s="33">
        <f t="shared" si="6"/>
        <v>1</v>
      </c>
      <c r="P20" s="24">
        <v>-62</v>
      </c>
      <c r="Q20" s="6" t="s">
        <v>286</v>
      </c>
      <c r="R20" s="4"/>
      <c r="S20" s="32">
        <v>1</v>
      </c>
      <c r="T20" s="32"/>
      <c r="U20" s="33">
        <f t="shared" si="7"/>
        <v>1</v>
      </c>
      <c r="V20" s="41"/>
      <c r="W20" s="24">
        <v>-64</v>
      </c>
      <c r="X20" s="6" t="s">
        <v>299</v>
      </c>
      <c r="Y20" s="4"/>
      <c r="Z20" s="32"/>
      <c r="AA20" s="32"/>
      <c r="AB20" s="33">
        <f t="shared" si="1"/>
        <v>0</v>
      </c>
      <c r="AE20" s="24">
        <v>-62</v>
      </c>
      <c r="AF20" s="55" t="s">
        <v>58</v>
      </c>
      <c r="AG20" s="56">
        <v>46</v>
      </c>
      <c r="AH20" s="32">
        <v>0</v>
      </c>
      <c r="AI20" s="33">
        <f t="shared" si="2"/>
        <v>46</v>
      </c>
      <c r="AJ20" s="87">
        <v>27</v>
      </c>
      <c r="AK20" s="92"/>
      <c r="AM20" s="70"/>
      <c r="AN20" s="56"/>
      <c r="AO20" s="32"/>
      <c r="AP20" s="33">
        <f t="shared" si="3"/>
        <v>0</v>
      </c>
      <c r="AQ20" s="56"/>
      <c r="AR20" s="33"/>
    </row>
    <row r="21" spans="2:44" ht="18" customHeight="1" x14ac:dyDescent="0.2">
      <c r="B21" s="24">
        <v>-63</v>
      </c>
      <c r="C21" s="6" t="s">
        <v>234</v>
      </c>
      <c r="D21" s="4"/>
      <c r="E21" s="32">
        <v>1</v>
      </c>
      <c r="F21" s="32"/>
      <c r="G21" s="33">
        <f t="shared" si="5"/>
        <v>1</v>
      </c>
      <c r="H21" s="41"/>
      <c r="I21" s="24">
        <v>-66</v>
      </c>
      <c r="J21" s="6" t="s">
        <v>288</v>
      </c>
      <c r="K21" s="4"/>
      <c r="L21" s="32"/>
      <c r="M21" s="32"/>
      <c r="N21" s="33">
        <f t="shared" si="6"/>
        <v>0</v>
      </c>
      <c r="P21" s="24">
        <v>-67</v>
      </c>
      <c r="Q21" s="6" t="s">
        <v>290</v>
      </c>
      <c r="R21" s="4"/>
      <c r="S21" s="32"/>
      <c r="T21" s="32">
        <v>3</v>
      </c>
      <c r="U21" s="33">
        <f t="shared" si="7"/>
        <v>3</v>
      </c>
      <c r="V21" s="41"/>
      <c r="W21" s="24"/>
      <c r="X21" s="6"/>
      <c r="Y21" s="4"/>
      <c r="Z21" s="32"/>
      <c r="AA21" s="32"/>
      <c r="AB21" s="33">
        <f t="shared" si="1"/>
        <v>0</v>
      </c>
      <c r="AE21" s="24">
        <v>-62</v>
      </c>
      <c r="AF21" s="55" t="s">
        <v>286</v>
      </c>
      <c r="AG21" s="56">
        <v>5</v>
      </c>
      <c r="AH21" s="32">
        <v>1</v>
      </c>
      <c r="AI21" s="33">
        <f t="shared" si="2"/>
        <v>6</v>
      </c>
      <c r="AJ21" s="87">
        <v>22</v>
      </c>
      <c r="AK21" s="92"/>
      <c r="AM21" s="70"/>
      <c r="AN21" s="56"/>
      <c r="AO21" s="32"/>
      <c r="AP21" s="33">
        <f t="shared" si="3"/>
        <v>0</v>
      </c>
      <c r="AQ21" s="56"/>
      <c r="AR21" s="33"/>
    </row>
    <row r="22" spans="2:44" ht="18" customHeight="1" x14ac:dyDescent="0.2">
      <c r="B22" s="24">
        <v>-63</v>
      </c>
      <c r="C22" s="6" t="s">
        <v>219</v>
      </c>
      <c r="D22" s="4"/>
      <c r="E22" s="32">
        <v>2</v>
      </c>
      <c r="F22" s="32"/>
      <c r="G22" s="33">
        <f t="shared" si="5"/>
        <v>2</v>
      </c>
      <c r="H22" s="41"/>
      <c r="I22" s="24"/>
      <c r="J22" s="6"/>
      <c r="K22" s="4"/>
      <c r="L22" s="32"/>
      <c r="M22" s="32"/>
      <c r="N22" s="33">
        <f t="shared" si="6"/>
        <v>0</v>
      </c>
      <c r="P22" s="24"/>
      <c r="Q22" s="6"/>
      <c r="R22" s="4"/>
      <c r="S22" s="32"/>
      <c r="T22" s="32"/>
      <c r="U22" s="33">
        <f t="shared" si="7"/>
        <v>0</v>
      </c>
      <c r="V22" s="41"/>
      <c r="W22" s="24"/>
      <c r="X22" s="6"/>
      <c r="Y22" s="4"/>
      <c r="Z22" s="32"/>
      <c r="AA22" s="32"/>
      <c r="AB22" s="33">
        <f t="shared" si="1"/>
        <v>0</v>
      </c>
      <c r="AE22" s="24">
        <v>-63</v>
      </c>
      <c r="AF22" s="55" t="s">
        <v>269</v>
      </c>
      <c r="AG22" s="56">
        <v>40</v>
      </c>
      <c r="AH22" s="32">
        <v>2</v>
      </c>
      <c r="AI22" s="33">
        <f t="shared" si="2"/>
        <v>42</v>
      </c>
      <c r="AJ22" s="87">
        <v>19</v>
      </c>
      <c r="AK22" s="92"/>
      <c r="AM22" s="70"/>
      <c r="AN22" s="56"/>
      <c r="AO22" s="32"/>
      <c r="AP22" s="33">
        <f>AN22+AO22</f>
        <v>0</v>
      </c>
      <c r="AQ22" s="56"/>
      <c r="AR22" s="33"/>
    </row>
    <row r="23" spans="2:44" ht="18" customHeight="1" x14ac:dyDescent="0.2">
      <c r="B23" s="24">
        <v>-63</v>
      </c>
      <c r="C23" s="6" t="s">
        <v>193</v>
      </c>
      <c r="D23" s="4"/>
      <c r="E23" s="32">
        <v>4</v>
      </c>
      <c r="F23" s="32">
        <v>1</v>
      </c>
      <c r="G23" s="33">
        <f t="shared" si="5"/>
        <v>5</v>
      </c>
      <c r="H23" s="41"/>
      <c r="I23" s="24"/>
      <c r="J23" s="6"/>
      <c r="K23" s="4"/>
      <c r="L23" s="32"/>
      <c r="M23" s="32"/>
      <c r="N23" s="33">
        <f t="shared" si="6"/>
        <v>0</v>
      </c>
      <c r="P23" s="24"/>
      <c r="Q23" s="6"/>
      <c r="R23" s="4"/>
      <c r="S23" s="32"/>
      <c r="T23" s="32"/>
      <c r="U23" s="33">
        <f t="shared" si="7"/>
        <v>0</v>
      </c>
      <c r="V23" s="41"/>
      <c r="W23" s="24"/>
      <c r="X23" s="6"/>
      <c r="Y23" s="4"/>
      <c r="Z23" s="32"/>
      <c r="AA23" s="32"/>
      <c r="AB23" s="33">
        <f t="shared" si="1"/>
        <v>0</v>
      </c>
      <c r="AE23" s="24">
        <v>-63</v>
      </c>
      <c r="AF23" s="55" t="s">
        <v>297</v>
      </c>
      <c r="AG23" s="56">
        <v>18</v>
      </c>
      <c r="AH23" s="32">
        <v>6</v>
      </c>
      <c r="AI23" s="33">
        <f t="shared" si="2"/>
        <v>24</v>
      </c>
      <c r="AJ23" s="87">
        <v>6</v>
      </c>
      <c r="AK23" s="92"/>
      <c r="AM23" s="70"/>
      <c r="AN23" s="56"/>
      <c r="AO23" s="32"/>
      <c r="AP23" s="33">
        <f>AN23+AO23</f>
        <v>0</v>
      </c>
      <c r="AQ23" s="56"/>
      <c r="AR23" s="33"/>
    </row>
    <row r="24" spans="2:44" ht="18" customHeight="1" x14ac:dyDescent="0.2">
      <c r="B24" s="24">
        <v>-64</v>
      </c>
      <c r="C24" s="6" t="s">
        <v>237</v>
      </c>
      <c r="D24" s="4"/>
      <c r="E24" s="32">
        <v>1</v>
      </c>
      <c r="F24" s="32"/>
      <c r="G24" s="33">
        <f t="shared" si="5"/>
        <v>1</v>
      </c>
      <c r="H24" s="41"/>
      <c r="I24" s="24"/>
      <c r="J24" s="6"/>
      <c r="K24" s="4"/>
      <c r="L24" s="32"/>
      <c r="M24" s="32"/>
      <c r="N24" s="33">
        <f t="shared" si="6"/>
        <v>0</v>
      </c>
      <c r="P24" s="24"/>
      <c r="Q24" s="6"/>
      <c r="R24" s="4"/>
      <c r="S24" s="32"/>
      <c r="T24" s="32"/>
      <c r="U24" s="33">
        <f t="shared" si="7"/>
        <v>0</v>
      </c>
      <c r="V24" s="41"/>
      <c r="W24" s="24"/>
      <c r="X24" s="6"/>
      <c r="Y24" s="4"/>
      <c r="Z24" s="32"/>
      <c r="AA24" s="32"/>
      <c r="AB24" s="33">
        <f t="shared" si="1"/>
        <v>0</v>
      </c>
      <c r="AE24" s="24">
        <v>-63</v>
      </c>
      <c r="AF24" s="6" t="s">
        <v>130</v>
      </c>
      <c r="AG24" s="56">
        <v>39</v>
      </c>
      <c r="AH24" s="32">
        <v>12</v>
      </c>
      <c r="AI24" s="33">
        <f t="shared" si="2"/>
        <v>51</v>
      </c>
      <c r="AJ24" s="87">
        <v>2</v>
      </c>
      <c r="AK24" s="92"/>
      <c r="AM24" s="84"/>
      <c r="AN24" s="58"/>
      <c r="AO24" s="35"/>
      <c r="AP24" s="36">
        <f>AN24+AO24</f>
        <v>0</v>
      </c>
      <c r="AQ24" s="58"/>
      <c r="AR24" s="36"/>
    </row>
    <row r="25" spans="2:44" ht="18" customHeight="1" x14ac:dyDescent="0.2">
      <c r="B25" s="24">
        <v>-64</v>
      </c>
      <c r="C25" s="6" t="s">
        <v>299</v>
      </c>
      <c r="D25" s="4"/>
      <c r="E25" s="32"/>
      <c r="F25" s="32"/>
      <c r="G25" s="33">
        <f t="shared" si="5"/>
        <v>0</v>
      </c>
      <c r="H25" s="41"/>
      <c r="I25" s="24"/>
      <c r="J25" s="6"/>
      <c r="K25" s="4"/>
      <c r="L25" s="32"/>
      <c r="M25" s="32"/>
      <c r="N25" s="33">
        <f t="shared" si="6"/>
        <v>0</v>
      </c>
      <c r="P25" s="24"/>
      <c r="Q25" s="6"/>
      <c r="R25" s="4"/>
      <c r="S25" s="32"/>
      <c r="T25" s="32"/>
      <c r="U25" s="33">
        <f t="shared" si="7"/>
        <v>0</v>
      </c>
      <c r="V25" s="41"/>
      <c r="W25" s="24"/>
      <c r="X25" s="6"/>
      <c r="Y25" s="4"/>
      <c r="Z25" s="32"/>
      <c r="AA25" s="32"/>
      <c r="AB25" s="33">
        <f t="shared" si="1"/>
        <v>0</v>
      </c>
      <c r="AE25" s="24">
        <v>-63</v>
      </c>
      <c r="AF25" s="55" t="s">
        <v>234</v>
      </c>
      <c r="AG25" s="56">
        <v>12</v>
      </c>
      <c r="AH25" s="32">
        <v>3</v>
      </c>
      <c r="AI25" s="33">
        <f t="shared" si="2"/>
        <v>15</v>
      </c>
      <c r="AJ25" s="87">
        <v>13</v>
      </c>
      <c r="AK25" s="92"/>
      <c r="AO25" s="37">
        <f>SUM(AO10:AO24)</f>
        <v>124</v>
      </c>
    </row>
    <row r="26" spans="2:44" ht="18" customHeight="1" x14ac:dyDescent="0.2">
      <c r="B26" s="24"/>
      <c r="C26" s="6"/>
      <c r="D26" s="4"/>
      <c r="E26" s="32"/>
      <c r="F26" s="32"/>
      <c r="G26" s="33">
        <f t="shared" si="5"/>
        <v>0</v>
      </c>
      <c r="H26" s="41"/>
      <c r="I26" s="24"/>
      <c r="J26" s="6"/>
      <c r="K26" s="4"/>
      <c r="L26" s="32"/>
      <c r="M26" s="32"/>
      <c r="N26" s="33">
        <f t="shared" si="0"/>
        <v>0</v>
      </c>
      <c r="P26" s="24"/>
      <c r="Q26" s="6"/>
      <c r="R26" s="4"/>
      <c r="S26" s="32"/>
      <c r="T26" s="32"/>
      <c r="U26" s="33">
        <f t="shared" si="7"/>
        <v>0</v>
      </c>
      <c r="V26" s="41"/>
      <c r="W26" s="24"/>
      <c r="X26" s="6"/>
      <c r="Y26" s="4"/>
      <c r="Z26" s="32"/>
      <c r="AA26" s="32"/>
      <c r="AB26" s="33">
        <f t="shared" si="1"/>
        <v>0</v>
      </c>
      <c r="AE26" s="24">
        <v>-63</v>
      </c>
      <c r="AF26" s="6" t="s">
        <v>219</v>
      </c>
      <c r="AG26" s="56">
        <v>30</v>
      </c>
      <c r="AH26" s="32">
        <v>11</v>
      </c>
      <c r="AI26" s="33">
        <f t="shared" si="2"/>
        <v>41</v>
      </c>
      <c r="AJ26" s="87">
        <v>3</v>
      </c>
      <c r="AK26" s="92"/>
      <c r="AM26" s="37"/>
      <c r="AN26" s="37"/>
      <c r="AP26" s="37"/>
      <c r="AQ26" s="37"/>
      <c r="AR26" s="37"/>
    </row>
    <row r="27" spans="2:44" ht="18" customHeight="1" x14ac:dyDescent="0.2">
      <c r="B27" s="24"/>
      <c r="C27" s="6"/>
      <c r="D27" s="4"/>
      <c r="E27" s="32"/>
      <c r="F27" s="32"/>
      <c r="G27" s="33">
        <f t="shared" si="5"/>
        <v>0</v>
      </c>
      <c r="H27" s="41"/>
      <c r="I27" s="24"/>
      <c r="J27" s="6"/>
      <c r="K27" s="4"/>
      <c r="L27" s="32"/>
      <c r="M27" s="32"/>
      <c r="N27" s="33">
        <f t="shared" si="0"/>
        <v>0</v>
      </c>
      <c r="P27" s="24"/>
      <c r="Q27" s="6"/>
      <c r="R27" s="4"/>
      <c r="S27" s="32"/>
      <c r="T27" s="32"/>
      <c r="U27" s="33">
        <f t="shared" si="7"/>
        <v>0</v>
      </c>
      <c r="V27" s="41"/>
      <c r="W27" s="24"/>
      <c r="X27" s="6"/>
      <c r="Y27" s="4"/>
      <c r="Z27" s="32"/>
      <c r="AA27" s="32"/>
      <c r="AB27" s="33">
        <f t="shared" si="1"/>
        <v>0</v>
      </c>
      <c r="AE27" s="24">
        <v>-63</v>
      </c>
      <c r="AF27" s="6" t="s">
        <v>193</v>
      </c>
      <c r="AG27" s="56">
        <v>60</v>
      </c>
      <c r="AH27" s="32">
        <v>11</v>
      </c>
      <c r="AI27" s="33">
        <f t="shared" si="2"/>
        <v>71</v>
      </c>
      <c r="AJ27" s="87">
        <v>3</v>
      </c>
      <c r="AK27" s="92">
        <v>41</v>
      </c>
      <c r="AM27" s="37"/>
      <c r="AN27" s="37"/>
      <c r="AO27" s="37"/>
      <c r="AP27" s="37"/>
      <c r="AQ27" s="37"/>
      <c r="AR27" s="37"/>
    </row>
    <row r="28" spans="2:44" ht="18" customHeight="1" x14ac:dyDescent="0.2">
      <c r="B28" s="24"/>
      <c r="C28" s="6"/>
      <c r="D28" s="4"/>
      <c r="E28" s="32"/>
      <c r="F28" s="32"/>
      <c r="G28" s="33">
        <f t="shared" si="5"/>
        <v>0</v>
      </c>
      <c r="H28" s="41"/>
      <c r="I28" s="24"/>
      <c r="J28" s="6"/>
      <c r="K28" s="4"/>
      <c r="L28" s="32"/>
      <c r="M28" s="32"/>
      <c r="N28" s="33">
        <f t="shared" si="0"/>
        <v>0</v>
      </c>
      <c r="P28" s="24"/>
      <c r="Q28" s="6"/>
      <c r="R28" s="4"/>
      <c r="S28" s="32"/>
      <c r="T28" s="32"/>
      <c r="U28" s="33">
        <f t="shared" si="7"/>
        <v>0</v>
      </c>
      <c r="V28" s="41"/>
      <c r="W28" s="24"/>
      <c r="X28" s="6"/>
      <c r="Y28" s="4"/>
      <c r="Z28" s="32"/>
      <c r="AA28" s="32"/>
      <c r="AB28" s="33">
        <f t="shared" si="1"/>
        <v>0</v>
      </c>
      <c r="AE28" s="24">
        <v>-63</v>
      </c>
      <c r="AF28" s="55" t="s">
        <v>195</v>
      </c>
      <c r="AG28" s="56">
        <v>15</v>
      </c>
      <c r="AH28" s="32">
        <v>2</v>
      </c>
      <c r="AI28" s="33">
        <f t="shared" si="2"/>
        <v>17</v>
      </c>
      <c r="AJ28" s="87">
        <v>19</v>
      </c>
      <c r="AK28" s="92"/>
      <c r="AM28" s="37"/>
      <c r="AN28" s="37"/>
      <c r="AO28" s="37"/>
      <c r="AP28" s="37"/>
      <c r="AQ28" s="37"/>
      <c r="AR28" s="37"/>
    </row>
    <row r="29" spans="2:44" ht="18" customHeight="1" x14ac:dyDescent="0.2">
      <c r="B29" s="24"/>
      <c r="C29" s="6"/>
      <c r="D29" s="4"/>
      <c r="E29" s="32"/>
      <c r="F29" s="32"/>
      <c r="G29" s="33">
        <f t="shared" si="5"/>
        <v>0</v>
      </c>
      <c r="H29" s="41"/>
      <c r="I29" s="24"/>
      <c r="J29" s="6"/>
      <c r="K29" s="4"/>
      <c r="L29" s="32"/>
      <c r="M29" s="32"/>
      <c r="N29" s="33">
        <f t="shared" si="0"/>
        <v>0</v>
      </c>
      <c r="P29" s="24"/>
      <c r="Q29" s="6"/>
      <c r="R29" s="4"/>
      <c r="S29" s="32"/>
      <c r="T29" s="32"/>
      <c r="U29" s="33">
        <f t="shared" si="7"/>
        <v>0</v>
      </c>
      <c r="V29" s="41"/>
      <c r="W29" s="24"/>
      <c r="X29" s="6"/>
      <c r="Y29" s="4"/>
      <c r="Z29" s="32"/>
      <c r="AA29" s="32"/>
      <c r="AB29" s="33">
        <f t="shared" si="1"/>
        <v>0</v>
      </c>
      <c r="AE29" s="24">
        <v>-64</v>
      </c>
      <c r="AF29" s="55" t="s">
        <v>228</v>
      </c>
      <c r="AG29" s="56">
        <v>0</v>
      </c>
      <c r="AH29" s="32">
        <v>0</v>
      </c>
      <c r="AI29" s="33">
        <f t="shared" si="2"/>
        <v>0</v>
      </c>
      <c r="AJ29" s="87">
        <v>27</v>
      </c>
      <c r="AK29" s="92"/>
      <c r="AM29" s="37"/>
      <c r="AN29" s="37"/>
      <c r="AO29" s="37"/>
      <c r="AP29" s="37"/>
      <c r="AQ29" s="37"/>
      <c r="AR29" s="37"/>
    </row>
    <row r="30" spans="2:44" ht="18" customHeight="1" x14ac:dyDescent="0.2">
      <c r="B30" s="25"/>
      <c r="C30" s="10"/>
      <c r="D30" s="11"/>
      <c r="E30" s="35"/>
      <c r="F30" s="35"/>
      <c r="G30" s="36">
        <f t="shared" si="5"/>
        <v>0</v>
      </c>
      <c r="H30" s="42"/>
      <c r="I30" s="25"/>
      <c r="J30" s="10"/>
      <c r="K30" s="11"/>
      <c r="L30" s="35"/>
      <c r="M30" s="35"/>
      <c r="N30" s="36">
        <f t="shared" si="0"/>
        <v>0</v>
      </c>
      <c r="P30" s="25"/>
      <c r="Q30" s="10"/>
      <c r="R30" s="11"/>
      <c r="S30" s="35"/>
      <c r="T30" s="35"/>
      <c r="U30" s="36">
        <f t="shared" si="7"/>
        <v>0</v>
      </c>
      <c r="V30" s="42"/>
      <c r="W30" s="25"/>
      <c r="X30" s="10"/>
      <c r="Y30" s="11"/>
      <c r="Z30" s="35"/>
      <c r="AA30" s="35"/>
      <c r="AB30" s="36">
        <f t="shared" si="1"/>
        <v>0</v>
      </c>
      <c r="AE30" s="24">
        <v>-64</v>
      </c>
      <c r="AF30" s="6" t="s">
        <v>237</v>
      </c>
      <c r="AG30" s="56">
        <v>33</v>
      </c>
      <c r="AH30" s="32">
        <v>10</v>
      </c>
      <c r="AI30" s="33">
        <f t="shared" si="2"/>
        <v>43</v>
      </c>
      <c r="AJ30" s="87">
        <v>5</v>
      </c>
      <c r="AK30" s="92"/>
    </row>
    <row r="31" spans="2:44" ht="18" customHeight="1" x14ac:dyDescent="0.2">
      <c r="AE31" s="24">
        <v>-64</v>
      </c>
      <c r="AF31" s="6" t="s">
        <v>298</v>
      </c>
      <c r="AG31" s="56">
        <v>9</v>
      </c>
      <c r="AH31" s="32">
        <v>3</v>
      </c>
      <c r="AI31" s="33">
        <f t="shared" si="2"/>
        <v>12</v>
      </c>
      <c r="AJ31" s="87">
        <v>13</v>
      </c>
      <c r="AK31" s="92"/>
    </row>
    <row r="32" spans="2:44" ht="18" customHeight="1" x14ac:dyDescent="0.2">
      <c r="B32" s="7" t="s">
        <v>59</v>
      </c>
      <c r="C32" s="5"/>
      <c r="D32" s="5"/>
      <c r="E32" s="141" t="s">
        <v>213</v>
      </c>
      <c r="F32" s="141"/>
      <c r="G32" s="141"/>
      <c r="H32" s="8" t="s">
        <v>9</v>
      </c>
      <c r="I32" s="142" t="s">
        <v>292</v>
      </c>
      <c r="J32" s="142"/>
      <c r="K32" s="142"/>
      <c r="L32" s="142"/>
      <c r="M32" s="5"/>
      <c r="N32" s="9"/>
      <c r="AE32" s="24">
        <v>-64</v>
      </c>
      <c r="AF32" s="55" t="s">
        <v>299</v>
      </c>
      <c r="AG32" s="56">
        <v>0</v>
      </c>
      <c r="AH32" s="32">
        <v>0</v>
      </c>
      <c r="AI32" s="33">
        <f t="shared" si="2"/>
        <v>0</v>
      </c>
      <c r="AJ32" s="87">
        <v>27</v>
      </c>
      <c r="AK32" s="92"/>
    </row>
    <row r="33" spans="2:37" ht="18" customHeight="1" x14ac:dyDescent="0.2">
      <c r="B33" s="12"/>
      <c r="C33" s="13"/>
      <c r="D33" s="13"/>
      <c r="E33" s="14"/>
      <c r="F33" s="137">
        <f>SUM(G33:G34)</f>
        <v>13</v>
      </c>
      <c r="G33" s="21">
        <f>SUM(E36:E54)</f>
        <v>8</v>
      </c>
      <c r="H33" s="19" t="s">
        <v>8</v>
      </c>
      <c r="I33" s="21">
        <f>SUM(L36:L54)</f>
        <v>8</v>
      </c>
      <c r="J33" s="137">
        <f>SUM(I33:I34)</f>
        <v>18</v>
      </c>
      <c r="K33" s="16"/>
      <c r="L33" s="13"/>
      <c r="M33" s="13"/>
      <c r="N33" s="17"/>
      <c r="AE33" s="24">
        <v>-65</v>
      </c>
      <c r="AF33" s="6" t="s">
        <v>257</v>
      </c>
      <c r="AG33" s="56">
        <v>0</v>
      </c>
      <c r="AH33" s="32">
        <v>0</v>
      </c>
      <c r="AI33" s="33">
        <f t="shared" ref="AI33:AI39" si="8">AG33+AH33</f>
        <v>0</v>
      </c>
      <c r="AJ33" s="87">
        <v>27</v>
      </c>
      <c r="AK33" s="92"/>
    </row>
    <row r="34" spans="2:37" ht="18" customHeight="1" x14ac:dyDescent="0.2">
      <c r="B34" s="1"/>
      <c r="C34" s="2"/>
      <c r="D34" s="2"/>
      <c r="E34" s="15"/>
      <c r="F34" s="138"/>
      <c r="G34" s="22">
        <f>SUM(F36:F54)</f>
        <v>5</v>
      </c>
      <c r="H34" s="20" t="s">
        <v>8</v>
      </c>
      <c r="I34" s="22">
        <f>SUM(M36:M54)</f>
        <v>10</v>
      </c>
      <c r="J34" s="138"/>
      <c r="K34" s="18"/>
      <c r="L34" s="2"/>
      <c r="M34" s="2"/>
      <c r="N34" s="3"/>
      <c r="AE34" s="24">
        <v>-65</v>
      </c>
      <c r="AF34" s="6" t="s">
        <v>230</v>
      </c>
      <c r="AG34" s="56">
        <v>8</v>
      </c>
      <c r="AH34" s="32">
        <v>4</v>
      </c>
      <c r="AI34" s="33">
        <f t="shared" si="8"/>
        <v>12</v>
      </c>
      <c r="AJ34" s="87">
        <v>9</v>
      </c>
      <c r="AK34" s="92"/>
    </row>
    <row r="35" spans="2:37" ht="18" customHeight="1" x14ac:dyDescent="0.2">
      <c r="B35" s="26" t="s">
        <v>10</v>
      </c>
      <c r="C35" s="139" t="s">
        <v>26</v>
      </c>
      <c r="D35" s="140"/>
      <c r="E35" s="27" t="s">
        <v>3</v>
      </c>
      <c r="F35" s="27" t="s">
        <v>4</v>
      </c>
      <c r="G35" s="28" t="s">
        <v>5</v>
      </c>
      <c r="H35" s="31"/>
      <c r="I35" s="26" t="s">
        <v>10</v>
      </c>
      <c r="J35" s="139" t="s">
        <v>26</v>
      </c>
      <c r="K35" s="140"/>
      <c r="L35" s="27" t="s">
        <v>3</v>
      </c>
      <c r="M35" s="27" t="s">
        <v>4</v>
      </c>
      <c r="N35" s="28" t="s">
        <v>5</v>
      </c>
      <c r="AE35" s="24">
        <v>-65</v>
      </c>
      <c r="AF35" s="55" t="s">
        <v>262</v>
      </c>
      <c r="AG35" s="56">
        <v>11</v>
      </c>
      <c r="AH35" s="32">
        <v>18</v>
      </c>
      <c r="AI35" s="33">
        <f t="shared" si="8"/>
        <v>29</v>
      </c>
      <c r="AJ35" s="87">
        <v>1</v>
      </c>
      <c r="AK35" s="92"/>
    </row>
    <row r="36" spans="2:37" ht="18" customHeight="1" x14ac:dyDescent="0.2">
      <c r="B36" s="24">
        <v>-58</v>
      </c>
      <c r="C36" s="6" t="s">
        <v>117</v>
      </c>
      <c r="D36" s="4"/>
      <c r="E36" s="32"/>
      <c r="F36" s="32"/>
      <c r="G36" s="33">
        <f>SUM(E36:F36)</f>
        <v>0</v>
      </c>
      <c r="H36" s="39" t="s">
        <v>1</v>
      </c>
      <c r="I36" s="24">
        <v>-65</v>
      </c>
      <c r="J36" s="6" t="s">
        <v>257</v>
      </c>
      <c r="K36" s="4"/>
      <c r="L36" s="32"/>
      <c r="M36" s="32"/>
      <c r="N36" s="33">
        <f t="shared" ref="N36:N54" si="9">SUM(L36:M36)</f>
        <v>0</v>
      </c>
      <c r="AE36" s="24">
        <v>-65</v>
      </c>
      <c r="AF36" s="6" t="s">
        <v>259</v>
      </c>
      <c r="AG36" s="56">
        <v>14</v>
      </c>
      <c r="AH36" s="32">
        <v>3</v>
      </c>
      <c r="AI36" s="33">
        <f t="shared" si="8"/>
        <v>17</v>
      </c>
      <c r="AJ36" s="87">
        <v>13</v>
      </c>
      <c r="AK36" s="92"/>
    </row>
    <row r="37" spans="2:37" ht="18" customHeight="1" x14ac:dyDescent="0.2">
      <c r="B37" s="24">
        <v>-62</v>
      </c>
      <c r="C37" s="6" t="s">
        <v>50</v>
      </c>
      <c r="D37" s="4"/>
      <c r="E37" s="32"/>
      <c r="F37" s="32"/>
      <c r="G37" s="33">
        <f>SUM(E37:F37)</f>
        <v>0</v>
      </c>
      <c r="H37" s="101"/>
      <c r="I37" s="24"/>
      <c r="J37" s="6"/>
      <c r="K37" s="4"/>
      <c r="L37" s="32"/>
      <c r="M37" s="32"/>
      <c r="N37" s="33">
        <f t="shared" si="9"/>
        <v>0</v>
      </c>
      <c r="AE37" s="24">
        <v>-65</v>
      </c>
      <c r="AF37" s="6" t="s">
        <v>260</v>
      </c>
      <c r="AG37" s="56">
        <v>9</v>
      </c>
      <c r="AH37" s="32">
        <v>4</v>
      </c>
      <c r="AI37" s="33">
        <f t="shared" si="8"/>
        <v>13</v>
      </c>
      <c r="AJ37" s="87">
        <v>9</v>
      </c>
      <c r="AK37" s="92"/>
    </row>
    <row r="38" spans="2:37" ht="18" customHeight="1" x14ac:dyDescent="0.2">
      <c r="B38" s="24">
        <v>-64</v>
      </c>
      <c r="C38" s="6" t="s">
        <v>228</v>
      </c>
      <c r="D38" s="4"/>
      <c r="E38" s="32"/>
      <c r="F38" s="32"/>
      <c r="G38" s="33">
        <f t="shared" ref="G38:G54" si="10">SUM(E38:F38)</f>
        <v>0</v>
      </c>
      <c r="H38" s="40"/>
      <c r="I38" s="24"/>
      <c r="J38" s="6"/>
      <c r="K38" s="4"/>
      <c r="L38" s="32"/>
      <c r="M38" s="32"/>
      <c r="N38" s="33">
        <f t="shared" si="9"/>
        <v>0</v>
      </c>
      <c r="AE38" s="24">
        <v>-65</v>
      </c>
      <c r="AF38" s="6" t="s">
        <v>261</v>
      </c>
      <c r="AG38" s="56">
        <v>7</v>
      </c>
      <c r="AH38" s="32">
        <v>3</v>
      </c>
      <c r="AI38" s="33">
        <f t="shared" si="8"/>
        <v>10</v>
      </c>
      <c r="AJ38" s="87">
        <v>13</v>
      </c>
      <c r="AK38" s="92"/>
    </row>
    <row r="39" spans="2:37" ht="18" customHeight="1" x14ac:dyDescent="0.2">
      <c r="B39" s="24">
        <v>-58</v>
      </c>
      <c r="C39" s="6" t="s">
        <v>268</v>
      </c>
      <c r="D39" s="4"/>
      <c r="E39" s="32"/>
      <c r="F39" s="32"/>
      <c r="G39" s="33">
        <f t="shared" si="10"/>
        <v>0</v>
      </c>
      <c r="H39" s="39" t="s">
        <v>2</v>
      </c>
      <c r="I39" s="24">
        <v>-65</v>
      </c>
      <c r="J39" s="6" t="s">
        <v>230</v>
      </c>
      <c r="K39" s="4"/>
      <c r="L39" s="32"/>
      <c r="M39" s="32">
        <v>2</v>
      </c>
      <c r="N39" s="33">
        <f t="shared" si="9"/>
        <v>2</v>
      </c>
      <c r="AE39" s="24">
        <v>-65</v>
      </c>
      <c r="AF39" s="6" t="s">
        <v>217</v>
      </c>
      <c r="AG39" s="56">
        <v>4</v>
      </c>
      <c r="AH39" s="32">
        <v>1</v>
      </c>
      <c r="AI39" s="33">
        <f t="shared" si="8"/>
        <v>5</v>
      </c>
      <c r="AJ39" s="87">
        <v>22</v>
      </c>
      <c r="AK39" s="92"/>
    </row>
    <row r="40" spans="2:37" ht="18" customHeight="1" x14ac:dyDescent="0.2">
      <c r="B40" s="24">
        <v>-61</v>
      </c>
      <c r="C40" s="6" t="s">
        <v>34</v>
      </c>
      <c r="D40" s="4"/>
      <c r="E40" s="32"/>
      <c r="F40" s="32"/>
      <c r="G40" s="33">
        <f t="shared" si="10"/>
        <v>0</v>
      </c>
      <c r="H40" s="41"/>
      <c r="I40" s="24">
        <v>-65</v>
      </c>
      <c r="J40" s="6" t="s">
        <v>262</v>
      </c>
      <c r="K40" s="4"/>
      <c r="L40" s="32">
        <v>5</v>
      </c>
      <c r="M40" s="32">
        <v>4</v>
      </c>
      <c r="N40" s="33">
        <f t="shared" si="9"/>
        <v>9</v>
      </c>
      <c r="AE40" s="24">
        <v>-66</v>
      </c>
      <c r="AF40" s="6" t="s">
        <v>267</v>
      </c>
      <c r="AG40" s="56">
        <v>7</v>
      </c>
      <c r="AH40" s="32">
        <v>1</v>
      </c>
      <c r="AI40" s="33">
        <f t="shared" ref="AI40:AI46" si="11">AG40+AH40</f>
        <v>8</v>
      </c>
      <c r="AJ40" s="87">
        <v>22</v>
      </c>
      <c r="AK40" s="92"/>
    </row>
    <row r="41" spans="2:37" ht="18" customHeight="1" x14ac:dyDescent="0.2">
      <c r="B41" s="24">
        <v>-62</v>
      </c>
      <c r="C41" s="6" t="s">
        <v>58</v>
      </c>
      <c r="D41" s="4"/>
      <c r="E41" s="32"/>
      <c r="F41" s="32"/>
      <c r="G41" s="33">
        <f t="shared" si="10"/>
        <v>0</v>
      </c>
      <c r="H41" s="41"/>
      <c r="I41" s="24">
        <v>-65</v>
      </c>
      <c r="J41" s="6" t="s">
        <v>260</v>
      </c>
      <c r="K41" s="4"/>
      <c r="L41" s="32"/>
      <c r="M41" s="32"/>
      <c r="N41" s="33">
        <f>SUM(L41:M41)</f>
        <v>0</v>
      </c>
      <c r="AE41" s="24">
        <v>-66</v>
      </c>
      <c r="AF41" s="6" t="s">
        <v>287</v>
      </c>
      <c r="AG41" s="56">
        <v>5</v>
      </c>
      <c r="AH41" s="32">
        <v>5</v>
      </c>
      <c r="AI41" s="33">
        <f t="shared" si="11"/>
        <v>10</v>
      </c>
      <c r="AJ41" s="87">
        <v>8</v>
      </c>
      <c r="AK41" s="92"/>
    </row>
    <row r="42" spans="2:37" ht="18" customHeight="1" x14ac:dyDescent="0.2">
      <c r="B42" s="24">
        <v>-62</v>
      </c>
      <c r="C42" s="6" t="s">
        <v>286</v>
      </c>
      <c r="D42" s="4"/>
      <c r="E42" s="32"/>
      <c r="F42" s="32"/>
      <c r="G42" s="33">
        <f t="shared" si="10"/>
        <v>0</v>
      </c>
      <c r="H42" s="41"/>
      <c r="I42" s="24">
        <v>-65</v>
      </c>
      <c r="J42" s="6" t="s">
        <v>261</v>
      </c>
      <c r="K42" s="4"/>
      <c r="L42" s="32"/>
      <c r="M42" s="32">
        <v>2</v>
      </c>
      <c r="N42" s="33">
        <f>SUM(L42:M42)</f>
        <v>2</v>
      </c>
      <c r="AE42" s="24">
        <v>-66</v>
      </c>
      <c r="AF42" s="6" t="s">
        <v>288</v>
      </c>
      <c r="AG42" s="56">
        <v>0</v>
      </c>
      <c r="AH42" s="32">
        <v>0</v>
      </c>
      <c r="AI42" s="33">
        <f t="shared" si="11"/>
        <v>0</v>
      </c>
      <c r="AJ42" s="87">
        <v>27</v>
      </c>
      <c r="AK42" s="92"/>
    </row>
    <row r="43" spans="2:37" ht="18" customHeight="1" x14ac:dyDescent="0.2">
      <c r="B43" s="24">
        <v>-63</v>
      </c>
      <c r="C43" s="6" t="s">
        <v>269</v>
      </c>
      <c r="D43" s="4"/>
      <c r="E43" s="32">
        <v>2</v>
      </c>
      <c r="F43" s="32"/>
      <c r="G43" s="33">
        <f t="shared" si="10"/>
        <v>2</v>
      </c>
      <c r="H43" s="41"/>
      <c r="I43" s="24">
        <v>-65</v>
      </c>
      <c r="J43" s="6" t="s">
        <v>217</v>
      </c>
      <c r="K43" s="4"/>
      <c r="L43" s="32"/>
      <c r="M43" s="32"/>
      <c r="N43" s="33">
        <f t="shared" ref="N43:N48" si="12">SUM(L43:M43)</f>
        <v>0</v>
      </c>
      <c r="AE43" s="24">
        <v>-67</v>
      </c>
      <c r="AF43" s="55" t="s">
        <v>290</v>
      </c>
      <c r="AG43" s="56">
        <v>1</v>
      </c>
      <c r="AH43" s="32">
        <v>3</v>
      </c>
      <c r="AI43" s="33">
        <f t="shared" si="11"/>
        <v>4</v>
      </c>
      <c r="AJ43" s="87">
        <v>13</v>
      </c>
      <c r="AK43" s="92"/>
    </row>
    <row r="44" spans="2:37" ht="18" customHeight="1" x14ac:dyDescent="0.2">
      <c r="B44" s="24">
        <v>-63</v>
      </c>
      <c r="C44" s="6" t="s">
        <v>297</v>
      </c>
      <c r="D44" s="4"/>
      <c r="E44" s="32"/>
      <c r="F44" s="32">
        <v>1</v>
      </c>
      <c r="G44" s="33">
        <f t="shared" si="10"/>
        <v>1</v>
      </c>
      <c r="H44" s="41"/>
      <c r="I44" s="24">
        <v>-66</v>
      </c>
      <c r="J44" s="6" t="s">
        <v>267</v>
      </c>
      <c r="K44" s="4"/>
      <c r="L44" s="32"/>
      <c r="M44" s="32">
        <v>1</v>
      </c>
      <c r="N44" s="33">
        <f t="shared" si="12"/>
        <v>1</v>
      </c>
      <c r="AE44" s="24"/>
      <c r="AF44" s="6"/>
      <c r="AG44" s="56"/>
      <c r="AH44" s="32"/>
      <c r="AI44" s="33">
        <f t="shared" si="11"/>
        <v>0</v>
      </c>
      <c r="AJ44" s="87"/>
      <c r="AK44" s="92"/>
    </row>
    <row r="45" spans="2:37" ht="18" customHeight="1" x14ac:dyDescent="0.2">
      <c r="B45" s="24">
        <v>-63</v>
      </c>
      <c r="C45" s="6" t="s">
        <v>221</v>
      </c>
      <c r="D45" s="4"/>
      <c r="E45" s="32">
        <v>3</v>
      </c>
      <c r="F45" s="32">
        <v>1</v>
      </c>
      <c r="G45" s="33">
        <f t="shared" si="10"/>
        <v>4</v>
      </c>
      <c r="H45" s="41"/>
      <c r="I45" s="24">
        <v>-66</v>
      </c>
      <c r="J45" s="6" t="s">
        <v>287</v>
      </c>
      <c r="K45" s="4"/>
      <c r="L45" s="32">
        <v>3</v>
      </c>
      <c r="M45" s="32">
        <v>1</v>
      </c>
      <c r="N45" s="33">
        <f t="shared" si="12"/>
        <v>4</v>
      </c>
      <c r="AE45" s="24"/>
      <c r="AF45" s="6"/>
      <c r="AG45" s="56"/>
      <c r="AH45" s="32"/>
      <c r="AI45" s="33">
        <f t="shared" si="11"/>
        <v>0</v>
      </c>
      <c r="AJ45" s="87"/>
      <c r="AK45" s="92"/>
    </row>
    <row r="46" spans="2:37" ht="18" customHeight="1" x14ac:dyDescent="0.2">
      <c r="B46" s="24">
        <v>-63</v>
      </c>
      <c r="C46" s="6" t="s">
        <v>219</v>
      </c>
      <c r="D46" s="4"/>
      <c r="E46" s="32"/>
      <c r="F46" s="32">
        <v>1</v>
      </c>
      <c r="G46" s="33">
        <f t="shared" si="10"/>
        <v>1</v>
      </c>
      <c r="H46" s="41"/>
      <c r="I46" s="24">
        <v>-66</v>
      </c>
      <c r="J46" s="6" t="s">
        <v>288</v>
      </c>
      <c r="K46" s="4"/>
      <c r="L46" s="32"/>
      <c r="M46" s="32"/>
      <c r="N46" s="33">
        <f t="shared" si="12"/>
        <v>0</v>
      </c>
      <c r="AE46" s="24"/>
      <c r="AF46" s="55"/>
      <c r="AG46" s="56"/>
      <c r="AH46" s="32"/>
      <c r="AI46" s="33">
        <f t="shared" si="11"/>
        <v>0</v>
      </c>
      <c r="AJ46" s="87"/>
      <c r="AK46" s="92"/>
    </row>
    <row r="47" spans="2:37" ht="18" customHeight="1" x14ac:dyDescent="0.2">
      <c r="B47" s="24">
        <v>-63</v>
      </c>
      <c r="C47" s="6" t="s">
        <v>193</v>
      </c>
      <c r="D47" s="4"/>
      <c r="E47" s="32">
        <v>1</v>
      </c>
      <c r="F47" s="32"/>
      <c r="G47" s="33">
        <f t="shared" si="10"/>
        <v>1</v>
      </c>
      <c r="H47" s="41"/>
      <c r="I47" s="24"/>
      <c r="J47" s="6"/>
      <c r="K47" s="4"/>
      <c r="L47" s="32"/>
      <c r="M47" s="32"/>
      <c r="N47" s="33">
        <f t="shared" si="12"/>
        <v>0</v>
      </c>
      <c r="AE47" s="24"/>
      <c r="AF47" s="6"/>
      <c r="AG47" s="56"/>
      <c r="AH47" s="32"/>
      <c r="AI47" s="33">
        <f t="shared" ref="AI47:AI51" si="13">AG47+AH47</f>
        <v>0</v>
      </c>
      <c r="AJ47" s="87"/>
      <c r="AK47" s="92"/>
    </row>
    <row r="48" spans="2:37" ht="18" customHeight="1" x14ac:dyDescent="0.2">
      <c r="B48" s="24">
        <v>-63</v>
      </c>
      <c r="C48" s="6" t="s">
        <v>195</v>
      </c>
      <c r="D48" s="4"/>
      <c r="E48" s="32"/>
      <c r="F48" s="32">
        <v>1</v>
      </c>
      <c r="G48" s="33">
        <f t="shared" si="10"/>
        <v>1</v>
      </c>
      <c r="H48" s="41"/>
      <c r="I48" s="24"/>
      <c r="J48" s="6"/>
      <c r="K48" s="14"/>
      <c r="L48" s="29"/>
      <c r="M48" s="29"/>
      <c r="N48" s="34">
        <f t="shared" si="12"/>
        <v>0</v>
      </c>
      <c r="AE48" s="24"/>
      <c r="AF48" s="6"/>
      <c r="AG48" s="56"/>
      <c r="AH48" s="32"/>
      <c r="AI48" s="33">
        <f t="shared" si="13"/>
        <v>0</v>
      </c>
      <c r="AJ48" s="87"/>
      <c r="AK48" s="92"/>
    </row>
    <row r="49" spans="2:37" ht="18" customHeight="1" x14ac:dyDescent="0.2">
      <c r="B49" s="24">
        <v>-64</v>
      </c>
      <c r="C49" s="6" t="s">
        <v>237</v>
      </c>
      <c r="D49" s="4"/>
      <c r="E49" s="32">
        <v>2</v>
      </c>
      <c r="F49" s="32">
        <v>1</v>
      </c>
      <c r="G49" s="34">
        <f t="shared" si="10"/>
        <v>3</v>
      </c>
      <c r="H49" s="41"/>
      <c r="I49" s="24"/>
      <c r="J49" s="6"/>
      <c r="K49" s="14"/>
      <c r="L49" s="29"/>
      <c r="M49" s="29"/>
      <c r="N49" s="34">
        <f t="shared" si="9"/>
        <v>0</v>
      </c>
      <c r="AE49" s="24"/>
      <c r="AF49" s="6"/>
      <c r="AG49" s="56"/>
      <c r="AH49" s="32"/>
      <c r="AI49" s="33">
        <f t="shared" si="13"/>
        <v>0</v>
      </c>
      <c r="AJ49" s="87"/>
      <c r="AK49" s="92"/>
    </row>
    <row r="50" spans="2:37" ht="18" customHeight="1" x14ac:dyDescent="0.2">
      <c r="B50" s="24">
        <v>-64</v>
      </c>
      <c r="C50" s="6" t="s">
        <v>298</v>
      </c>
      <c r="D50" s="14"/>
      <c r="E50" s="29"/>
      <c r="F50" s="29"/>
      <c r="G50" s="34">
        <f t="shared" si="10"/>
        <v>0</v>
      </c>
      <c r="H50" s="41"/>
      <c r="I50" s="24"/>
      <c r="J50" s="6"/>
      <c r="K50" s="14"/>
      <c r="L50" s="29"/>
      <c r="M50" s="29"/>
      <c r="N50" s="34">
        <f t="shared" si="9"/>
        <v>0</v>
      </c>
      <c r="AE50" s="24"/>
      <c r="AF50" s="55"/>
      <c r="AG50" s="56"/>
      <c r="AH50" s="32"/>
      <c r="AI50" s="33">
        <f t="shared" si="13"/>
        <v>0</v>
      </c>
      <c r="AJ50" s="87"/>
      <c r="AK50" s="92"/>
    </row>
    <row r="51" spans="2:37" ht="18" customHeight="1" x14ac:dyDescent="0.2">
      <c r="B51" s="30"/>
      <c r="C51" s="6"/>
      <c r="D51" s="14"/>
      <c r="E51" s="29"/>
      <c r="F51" s="29"/>
      <c r="G51" s="34">
        <f t="shared" si="10"/>
        <v>0</v>
      </c>
      <c r="H51" s="41"/>
      <c r="I51" s="30"/>
      <c r="J51" s="13"/>
      <c r="K51" s="14"/>
      <c r="L51" s="29"/>
      <c r="M51" s="29"/>
      <c r="N51" s="34">
        <f t="shared" si="9"/>
        <v>0</v>
      </c>
      <c r="AE51" s="24"/>
      <c r="AF51" s="55"/>
      <c r="AG51" s="56"/>
      <c r="AH51" s="32"/>
      <c r="AI51" s="33">
        <f t="shared" si="13"/>
        <v>0</v>
      </c>
      <c r="AJ51" s="87"/>
      <c r="AK51" s="92"/>
    </row>
    <row r="52" spans="2:37" ht="18" customHeight="1" x14ac:dyDescent="0.2">
      <c r="B52" s="30"/>
      <c r="C52" s="6"/>
      <c r="D52" s="14"/>
      <c r="E52" s="29"/>
      <c r="F52" s="29"/>
      <c r="G52" s="34">
        <f t="shared" si="10"/>
        <v>0</v>
      </c>
      <c r="H52" s="41"/>
      <c r="I52" s="30"/>
      <c r="J52" s="13"/>
      <c r="K52" s="14"/>
      <c r="L52" s="29"/>
      <c r="M52" s="29"/>
      <c r="N52" s="34">
        <f t="shared" si="9"/>
        <v>0</v>
      </c>
      <c r="AE52" s="24"/>
      <c r="AF52" s="55"/>
      <c r="AG52" s="56"/>
      <c r="AH52" s="32"/>
      <c r="AI52" s="33">
        <f t="shared" si="2"/>
        <v>0</v>
      </c>
      <c r="AJ52" s="88"/>
      <c r="AK52" s="93"/>
    </row>
    <row r="53" spans="2:37" ht="18" customHeight="1" x14ac:dyDescent="0.2">
      <c r="B53" s="30"/>
      <c r="C53" s="6"/>
      <c r="D53" s="14"/>
      <c r="E53" s="29"/>
      <c r="F53" s="29"/>
      <c r="G53" s="34">
        <f t="shared" si="10"/>
        <v>0</v>
      </c>
      <c r="H53" s="41"/>
      <c r="I53" s="30"/>
      <c r="J53" s="13"/>
      <c r="K53" s="14"/>
      <c r="L53" s="29"/>
      <c r="M53" s="29"/>
      <c r="N53" s="34">
        <f t="shared" si="9"/>
        <v>0</v>
      </c>
      <c r="AE53" s="24"/>
      <c r="AF53" s="55"/>
      <c r="AG53" s="56"/>
      <c r="AH53" s="32"/>
      <c r="AI53" s="33">
        <f t="shared" si="2"/>
        <v>0</v>
      </c>
      <c r="AJ53" s="88"/>
      <c r="AK53" s="93"/>
    </row>
    <row r="54" spans="2:37" ht="18" customHeight="1" x14ac:dyDescent="0.2">
      <c r="B54" s="25"/>
      <c r="C54" s="10"/>
      <c r="D54" s="11"/>
      <c r="E54" s="35"/>
      <c r="F54" s="35"/>
      <c r="G54" s="36">
        <f t="shared" si="10"/>
        <v>0</v>
      </c>
      <c r="H54" s="42"/>
      <c r="I54" s="25"/>
      <c r="J54" s="10"/>
      <c r="K54" s="11"/>
      <c r="L54" s="35"/>
      <c r="M54" s="35"/>
      <c r="N54" s="36">
        <f t="shared" si="9"/>
        <v>0</v>
      </c>
      <c r="AE54" s="24"/>
      <c r="AF54" s="55"/>
      <c r="AG54" s="56"/>
      <c r="AH54" s="32"/>
      <c r="AI54" s="33">
        <f t="shared" si="2"/>
        <v>0</v>
      </c>
      <c r="AJ54" s="88"/>
      <c r="AK54" s="93"/>
    </row>
    <row r="55" spans="2:37" ht="18" customHeight="1" x14ac:dyDescent="0.2">
      <c r="AE55" s="24"/>
      <c r="AF55" s="55"/>
      <c r="AG55" s="56"/>
      <c r="AH55" s="32"/>
      <c r="AI55" s="33">
        <f t="shared" si="2"/>
        <v>0</v>
      </c>
      <c r="AJ55" s="88"/>
      <c r="AK55" s="93"/>
    </row>
    <row r="56" spans="2:37" ht="18" customHeight="1" x14ac:dyDescent="0.2">
      <c r="AE56" s="50"/>
      <c r="AF56" s="59" t="s">
        <v>71</v>
      </c>
      <c r="AG56" s="60"/>
      <c r="AH56" s="62">
        <f>SUM(AH10:AH55)</f>
        <v>124</v>
      </c>
      <c r="AI56" s="61"/>
      <c r="AJ56" s="60"/>
      <c r="AK56" s="95"/>
    </row>
    <row r="57" spans="2:37" ht="18" customHeight="1" x14ac:dyDescent="0.2">
      <c r="AH57" s="37">
        <f>F7+J7+T7+X7+F33+J33+T33+X33</f>
        <v>124</v>
      </c>
    </row>
    <row r="75" spans="43:43" ht="18" customHeight="1" x14ac:dyDescent="0.2">
      <c r="AQ75" s="37"/>
    </row>
  </sheetData>
  <mergeCells count="20">
    <mergeCell ref="E32:G32"/>
    <mergeCell ref="I32:L32"/>
    <mergeCell ref="F33:F34"/>
    <mergeCell ref="J33:J34"/>
    <mergeCell ref="C35:D35"/>
    <mergeCell ref="J35:K35"/>
    <mergeCell ref="AJ8:AK8"/>
    <mergeCell ref="AQ8:AR8"/>
    <mergeCell ref="C9:D9"/>
    <mergeCell ref="J9:K9"/>
    <mergeCell ref="Q9:R9"/>
    <mergeCell ref="X9:Y9"/>
    <mergeCell ref="E6:G6"/>
    <mergeCell ref="I6:L6"/>
    <mergeCell ref="S6:U6"/>
    <mergeCell ref="W6:Y6"/>
    <mergeCell ref="F7:F8"/>
    <mergeCell ref="J7:J8"/>
    <mergeCell ref="T7:T8"/>
    <mergeCell ref="X7:X8"/>
  </mergeCells>
  <phoneticPr fontId="14"/>
  <pageMargins left="0.59055118110236227" right="0.19685039370078741" top="0.59055118110236227" bottom="0.39370078740157483" header="0.39370078740157483" footer="0.39370078740157483"/>
  <pageSetup paperSize="9" scale="75" orientation="portrait" horizontalDpi="360" verticalDpi="360" r:id="rId1"/>
  <colBreaks count="1" manualBreakCount="1">
    <brk id="2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R75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5.6640625" customWidth="1"/>
    <col min="34" max="34" width="4.6640625" customWidth="1"/>
    <col min="35" max="35" width="5.6640625" customWidth="1"/>
    <col min="36" max="37" width="4.6640625" customWidth="1"/>
    <col min="38" max="38" width="1.6640625" customWidth="1"/>
    <col min="39" max="39" width="4.6640625" customWidth="1"/>
    <col min="40" max="40" width="5.6640625" customWidth="1"/>
    <col min="41" max="41" width="4.6640625" customWidth="1"/>
    <col min="42" max="42" width="5.6640625" customWidth="1"/>
    <col min="43" max="44" width="4.6640625" customWidth="1"/>
    <col min="45" max="45" width="1.6640625" customWidth="1"/>
  </cols>
  <sheetData>
    <row r="1" spans="2:44" ht="9.9" customHeight="1" x14ac:dyDescent="0.2"/>
    <row r="2" spans="2:44" ht="18" customHeight="1" x14ac:dyDescent="0.2">
      <c r="B2" t="s">
        <v>0</v>
      </c>
    </row>
    <row r="4" spans="2:44" ht="18" customHeight="1" x14ac:dyDescent="0.2">
      <c r="B4" s="23" t="s">
        <v>6</v>
      </c>
      <c r="C4" s="38">
        <v>84</v>
      </c>
      <c r="D4" t="s">
        <v>12</v>
      </c>
      <c r="E4" t="s">
        <v>13</v>
      </c>
      <c r="G4" t="s">
        <v>280</v>
      </c>
    </row>
    <row r="6" spans="2:44" ht="18" customHeight="1" x14ac:dyDescent="0.2">
      <c r="B6" s="7" t="s">
        <v>11</v>
      </c>
      <c r="C6" s="5"/>
      <c r="D6" s="5"/>
      <c r="E6" s="141" t="s">
        <v>246</v>
      </c>
      <c r="F6" s="141"/>
      <c r="G6" s="141"/>
      <c r="H6" s="8" t="s">
        <v>9</v>
      </c>
      <c r="I6" s="142" t="s">
        <v>292</v>
      </c>
      <c r="J6" s="142"/>
      <c r="K6" s="142"/>
      <c r="L6" s="142"/>
      <c r="M6" s="5"/>
      <c r="N6" s="9"/>
      <c r="P6" s="7" t="s">
        <v>43</v>
      </c>
      <c r="Q6" s="5"/>
      <c r="R6" s="5"/>
      <c r="S6" s="141" t="s">
        <v>205</v>
      </c>
      <c r="T6" s="141"/>
      <c r="U6" s="141"/>
      <c r="V6" s="8" t="s">
        <v>9</v>
      </c>
      <c r="W6" s="142" t="s">
        <v>289</v>
      </c>
      <c r="X6" s="142"/>
      <c r="Y6" s="142"/>
      <c r="Z6" s="5"/>
      <c r="AA6" s="5"/>
      <c r="AB6" s="9"/>
    </row>
    <row r="7" spans="2:44" ht="18" customHeight="1" x14ac:dyDescent="0.2">
      <c r="B7" s="12"/>
      <c r="C7" s="13"/>
      <c r="D7" s="13"/>
      <c r="E7" s="14"/>
      <c r="F7" s="137">
        <f>SUM(G7:G8)</f>
        <v>20</v>
      </c>
      <c r="G7" s="21">
        <f>SUM(E10:E30)</f>
        <v>9</v>
      </c>
      <c r="H7" s="19" t="s">
        <v>8</v>
      </c>
      <c r="I7" s="21">
        <f>SUM(L10:L30)</f>
        <v>10</v>
      </c>
      <c r="J7" s="137">
        <f>SUM(I7:I8)</f>
        <v>19</v>
      </c>
      <c r="K7" s="16"/>
      <c r="L7" s="13"/>
      <c r="M7" s="13"/>
      <c r="N7" s="17"/>
      <c r="P7" s="12"/>
      <c r="Q7" s="13"/>
      <c r="R7" s="13"/>
      <c r="S7" s="14"/>
      <c r="T7" s="137">
        <f>SUM(U7:U8)</f>
        <v>25</v>
      </c>
      <c r="U7" s="21">
        <f>SUM(S10:S30)</f>
        <v>10</v>
      </c>
      <c r="V7" s="19" t="s">
        <v>8</v>
      </c>
      <c r="W7" s="21">
        <f>SUM(Z10:Z30)</f>
        <v>7</v>
      </c>
      <c r="X7" s="137">
        <f>SUM(W7:W8)</f>
        <v>16</v>
      </c>
      <c r="Y7" s="16"/>
      <c r="Z7" s="13"/>
      <c r="AA7" s="13"/>
      <c r="AB7" s="17"/>
    </row>
    <row r="8" spans="2:44" ht="18" customHeight="1" x14ac:dyDescent="0.2">
      <c r="B8" s="1"/>
      <c r="C8" s="2"/>
      <c r="D8" s="2"/>
      <c r="E8" s="15"/>
      <c r="F8" s="138"/>
      <c r="G8" s="22">
        <f>SUM(F10:F30)</f>
        <v>11</v>
      </c>
      <c r="H8" s="20" t="s">
        <v>8</v>
      </c>
      <c r="I8" s="22">
        <f>SUM(M10:M30)</f>
        <v>9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SUM(T10:T30)</f>
        <v>15</v>
      </c>
      <c r="V8" s="20" t="s">
        <v>8</v>
      </c>
      <c r="W8" s="22">
        <f>SUM(AA10:AA30)</f>
        <v>9</v>
      </c>
      <c r="X8" s="138"/>
      <c r="Y8" s="18"/>
      <c r="Z8" s="2"/>
      <c r="AA8" s="2"/>
      <c r="AB8" s="3"/>
      <c r="AE8" s="72"/>
      <c r="AF8" s="73"/>
      <c r="AG8" s="7"/>
      <c r="AH8" s="8" t="s">
        <v>133</v>
      </c>
      <c r="AI8" s="9"/>
      <c r="AJ8" s="135" t="s">
        <v>134</v>
      </c>
      <c r="AK8" s="136"/>
      <c r="AM8" s="82"/>
      <c r="AN8" s="7"/>
      <c r="AO8" s="8" t="s">
        <v>133</v>
      </c>
      <c r="AP8" s="9"/>
      <c r="AQ8" s="135" t="s">
        <v>134</v>
      </c>
      <c r="AR8" s="136"/>
    </row>
    <row r="9" spans="2:44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75" t="s">
        <v>26</v>
      </c>
      <c r="AG9" s="76" t="s">
        <v>67</v>
      </c>
      <c r="AH9" s="77" t="s">
        <v>68</v>
      </c>
      <c r="AI9" s="78" t="s">
        <v>69</v>
      </c>
      <c r="AJ9" s="79" t="s">
        <v>135</v>
      </c>
      <c r="AK9" s="80" t="s">
        <v>136</v>
      </c>
      <c r="AM9" s="83" t="s">
        <v>137</v>
      </c>
      <c r="AN9" s="76" t="s">
        <v>67</v>
      </c>
      <c r="AO9" s="77" t="s">
        <v>68</v>
      </c>
      <c r="AP9" s="78" t="s">
        <v>69</v>
      </c>
      <c r="AQ9" s="79" t="s">
        <v>135</v>
      </c>
      <c r="AR9" s="80" t="s">
        <v>136</v>
      </c>
    </row>
    <row r="10" spans="2:44" ht="18" customHeight="1" x14ac:dyDescent="0.2">
      <c r="B10" s="24">
        <v>-58</v>
      </c>
      <c r="C10" s="6" t="s">
        <v>117</v>
      </c>
      <c r="D10" s="4"/>
      <c r="E10" s="32"/>
      <c r="F10" s="32"/>
      <c r="G10" s="33">
        <f>SUM(E10:F10)</f>
        <v>0</v>
      </c>
      <c r="H10" s="39" t="s">
        <v>1</v>
      </c>
      <c r="I10" s="24">
        <v>-65</v>
      </c>
      <c r="J10" s="6" t="s">
        <v>257</v>
      </c>
      <c r="K10" s="4"/>
      <c r="L10" s="32"/>
      <c r="M10" s="32"/>
      <c r="N10" s="33">
        <f t="shared" ref="N10:N30" si="0">SUM(L10:M10)</f>
        <v>0</v>
      </c>
      <c r="P10" s="24">
        <v>-58</v>
      </c>
      <c r="Q10" s="6" t="s">
        <v>117</v>
      </c>
      <c r="R10" s="4"/>
      <c r="S10" s="32"/>
      <c r="T10" s="32"/>
      <c r="U10" s="33">
        <f>SUM(S10:T10)</f>
        <v>0</v>
      </c>
      <c r="V10" s="39" t="s">
        <v>1</v>
      </c>
      <c r="W10" s="24">
        <v>-61</v>
      </c>
      <c r="X10" s="6" t="s">
        <v>27</v>
      </c>
      <c r="Y10" s="4"/>
      <c r="Z10" s="32"/>
      <c r="AA10" s="32"/>
      <c r="AB10" s="33">
        <f t="shared" ref="AB10:AB30" si="1">SUM(Z10:AA10)</f>
        <v>0</v>
      </c>
      <c r="AE10" s="24">
        <v>-20</v>
      </c>
      <c r="AF10" s="55" t="s">
        <v>16</v>
      </c>
      <c r="AG10" s="56">
        <v>151</v>
      </c>
      <c r="AH10" s="32">
        <v>0</v>
      </c>
      <c r="AI10" s="33">
        <f t="shared" ref="AI10:AI55" si="2">AG10+AH10</f>
        <v>151</v>
      </c>
      <c r="AJ10" s="87">
        <v>25</v>
      </c>
      <c r="AK10" s="92">
        <v>10</v>
      </c>
      <c r="AM10" s="71">
        <v>20</v>
      </c>
      <c r="AN10" s="81">
        <v>460</v>
      </c>
      <c r="AO10" s="85">
        <v>0</v>
      </c>
      <c r="AP10" s="90">
        <f t="shared" ref="AP10:AP14" si="3">AN10+AO10</f>
        <v>460</v>
      </c>
      <c r="AQ10" s="81">
        <v>13</v>
      </c>
      <c r="AR10" s="90">
        <v>4</v>
      </c>
    </row>
    <row r="11" spans="2:44" ht="18" customHeight="1" x14ac:dyDescent="0.2">
      <c r="B11" s="24">
        <v>-61</v>
      </c>
      <c r="C11" s="6" t="s">
        <v>27</v>
      </c>
      <c r="D11" s="4"/>
      <c r="E11" s="32"/>
      <c r="F11" s="32"/>
      <c r="G11" s="33">
        <f>SUM(E11:F11)</f>
        <v>0</v>
      </c>
      <c r="H11" s="40"/>
      <c r="I11" s="24"/>
      <c r="J11" s="6"/>
      <c r="K11" s="4"/>
      <c r="L11" s="32"/>
      <c r="M11" s="32"/>
      <c r="N11" s="33">
        <f>SUM(L11:M11)</f>
        <v>0</v>
      </c>
      <c r="P11" s="24"/>
      <c r="Q11" s="6"/>
      <c r="R11" s="4"/>
      <c r="S11" s="32"/>
      <c r="T11" s="32"/>
      <c r="U11" s="33">
        <f>SUM(S11:T11)</f>
        <v>0</v>
      </c>
      <c r="V11" s="40"/>
      <c r="W11" s="24">
        <v>-62</v>
      </c>
      <c r="X11" s="6" t="s">
        <v>50</v>
      </c>
      <c r="Y11" s="4"/>
      <c r="Z11" s="32"/>
      <c r="AA11" s="32"/>
      <c r="AB11" s="33">
        <f>SUM(Z11:AA11)</f>
        <v>0</v>
      </c>
      <c r="AE11" s="44">
        <v>-36</v>
      </c>
      <c r="AF11" s="53" t="s">
        <v>73</v>
      </c>
      <c r="AG11" s="56">
        <v>251</v>
      </c>
      <c r="AH11" s="32">
        <v>5</v>
      </c>
      <c r="AI11" s="33">
        <f t="shared" si="2"/>
        <v>256</v>
      </c>
      <c r="AJ11" s="87">
        <v>11</v>
      </c>
      <c r="AK11" s="92">
        <v>5</v>
      </c>
      <c r="AM11" s="70">
        <v>36</v>
      </c>
      <c r="AN11" s="56">
        <v>395</v>
      </c>
      <c r="AO11" s="32">
        <v>5</v>
      </c>
      <c r="AP11" s="33">
        <f t="shared" si="3"/>
        <v>400</v>
      </c>
      <c r="AQ11" s="56">
        <v>7</v>
      </c>
      <c r="AR11" s="33">
        <v>8</v>
      </c>
    </row>
    <row r="12" spans="2:44" ht="18" customHeight="1" x14ac:dyDescent="0.2">
      <c r="B12" s="24">
        <v>-20</v>
      </c>
      <c r="C12" s="6" t="s">
        <v>16</v>
      </c>
      <c r="D12" s="4"/>
      <c r="E12" s="32"/>
      <c r="F12" s="32"/>
      <c r="G12" s="33">
        <f t="shared" ref="G12" si="4">SUM(E12:F12)</f>
        <v>0</v>
      </c>
      <c r="H12" s="39" t="s">
        <v>2</v>
      </c>
      <c r="I12" s="24">
        <v>-65</v>
      </c>
      <c r="J12" s="6" t="s">
        <v>218</v>
      </c>
      <c r="K12" s="4"/>
      <c r="L12" s="32">
        <v>3</v>
      </c>
      <c r="M12" s="32">
        <v>3</v>
      </c>
      <c r="N12" s="33">
        <f t="shared" ref="N12" si="5">SUM(L12:M12)</f>
        <v>6</v>
      </c>
      <c r="P12" s="24">
        <v>-20</v>
      </c>
      <c r="Q12" s="6" t="s">
        <v>16</v>
      </c>
      <c r="R12" s="4"/>
      <c r="S12" s="32"/>
      <c r="T12" s="32"/>
      <c r="U12" s="33">
        <f t="shared" ref="U12:U30" si="6">SUM(S12:T12)</f>
        <v>0</v>
      </c>
      <c r="V12" s="39" t="s">
        <v>2</v>
      </c>
      <c r="W12" s="24">
        <v>-61</v>
      </c>
      <c r="X12" s="6" t="s">
        <v>146</v>
      </c>
      <c r="Y12" s="4"/>
      <c r="Z12" s="32"/>
      <c r="AA12" s="32">
        <v>1</v>
      </c>
      <c r="AB12" s="33">
        <f t="shared" si="1"/>
        <v>1</v>
      </c>
      <c r="AE12" s="24">
        <v>-38</v>
      </c>
      <c r="AF12" s="55" t="s">
        <v>281</v>
      </c>
      <c r="AG12" s="56">
        <v>78</v>
      </c>
      <c r="AH12" s="32">
        <v>0</v>
      </c>
      <c r="AI12" s="33">
        <f t="shared" si="2"/>
        <v>78</v>
      </c>
      <c r="AJ12" s="87">
        <v>25</v>
      </c>
      <c r="AK12" s="92">
        <v>38</v>
      </c>
      <c r="AM12" s="70">
        <v>38</v>
      </c>
      <c r="AN12" s="56">
        <v>281</v>
      </c>
      <c r="AO12" s="32">
        <v>0</v>
      </c>
      <c r="AP12" s="33">
        <f t="shared" si="3"/>
        <v>281</v>
      </c>
      <c r="AQ12" s="56">
        <v>13</v>
      </c>
      <c r="AR12" s="33">
        <v>17</v>
      </c>
    </row>
    <row r="13" spans="2:44" ht="18" customHeight="1" x14ac:dyDescent="0.2">
      <c r="B13" s="24">
        <v>-36</v>
      </c>
      <c r="C13" s="6" t="s">
        <v>73</v>
      </c>
      <c r="D13" s="4"/>
      <c r="E13" s="32">
        <v>1</v>
      </c>
      <c r="F13" s="32"/>
      <c r="G13" s="33">
        <f t="shared" ref="G13:G30" si="7">SUM(E13:F13)</f>
        <v>1</v>
      </c>
      <c r="H13" s="101"/>
      <c r="I13" s="24">
        <v>-65</v>
      </c>
      <c r="J13" s="6" t="s">
        <v>230</v>
      </c>
      <c r="K13" s="4"/>
      <c r="L13" s="32">
        <v>1</v>
      </c>
      <c r="M13" s="32"/>
      <c r="N13" s="33">
        <f t="shared" ref="N13:N25" si="8">SUM(L13:M13)</f>
        <v>1</v>
      </c>
      <c r="P13" s="24">
        <v>-36</v>
      </c>
      <c r="Q13" s="6" t="s">
        <v>73</v>
      </c>
      <c r="R13" s="4"/>
      <c r="S13" s="32"/>
      <c r="T13" s="32">
        <v>4</v>
      </c>
      <c r="U13" s="33">
        <f t="shared" si="6"/>
        <v>4</v>
      </c>
      <c r="V13" s="41"/>
      <c r="W13" s="24">
        <v>-62</v>
      </c>
      <c r="X13" s="6" t="s">
        <v>58</v>
      </c>
      <c r="Y13" s="4"/>
      <c r="Z13" s="32">
        <v>3</v>
      </c>
      <c r="AA13" s="32">
        <v>2</v>
      </c>
      <c r="AB13" s="33">
        <f t="shared" si="1"/>
        <v>5</v>
      </c>
      <c r="AE13" s="24">
        <v>-51</v>
      </c>
      <c r="AF13" s="55" t="s">
        <v>282</v>
      </c>
      <c r="AG13" s="56">
        <v>79</v>
      </c>
      <c r="AH13" s="32">
        <v>4</v>
      </c>
      <c r="AI13" s="33">
        <f t="shared" si="2"/>
        <v>83</v>
      </c>
      <c r="AJ13" s="87">
        <v>15</v>
      </c>
      <c r="AK13" s="92">
        <v>37</v>
      </c>
      <c r="AM13" s="70">
        <v>51</v>
      </c>
      <c r="AN13" s="56">
        <v>116</v>
      </c>
      <c r="AO13" s="32">
        <v>4</v>
      </c>
      <c r="AP13" s="33">
        <f t="shared" si="3"/>
        <v>120</v>
      </c>
      <c r="AQ13" s="56">
        <v>8</v>
      </c>
      <c r="AR13" s="33">
        <v>25</v>
      </c>
    </row>
    <row r="14" spans="2:44" ht="18" customHeight="1" x14ac:dyDescent="0.2">
      <c r="B14" s="24">
        <v>-38</v>
      </c>
      <c r="C14" s="6" t="s">
        <v>281</v>
      </c>
      <c r="D14" s="4"/>
      <c r="E14" s="32"/>
      <c r="F14" s="32"/>
      <c r="G14" s="33">
        <f t="shared" si="7"/>
        <v>0</v>
      </c>
      <c r="H14" s="41"/>
      <c r="I14" s="24">
        <v>-65</v>
      </c>
      <c r="J14" s="6" t="s">
        <v>259</v>
      </c>
      <c r="K14" s="4"/>
      <c r="L14" s="32">
        <v>1</v>
      </c>
      <c r="M14" s="32">
        <v>1</v>
      </c>
      <c r="N14" s="33">
        <f t="shared" si="8"/>
        <v>2</v>
      </c>
      <c r="P14" s="24">
        <v>-38</v>
      </c>
      <c r="Q14" s="6" t="s">
        <v>281</v>
      </c>
      <c r="R14" s="4"/>
      <c r="S14" s="32"/>
      <c r="T14" s="32"/>
      <c r="U14" s="33">
        <f t="shared" si="6"/>
        <v>0</v>
      </c>
      <c r="V14" s="41"/>
      <c r="W14" s="24">
        <v>-62</v>
      </c>
      <c r="X14" s="6" t="s">
        <v>286</v>
      </c>
      <c r="Y14" s="4"/>
      <c r="Z14" s="32">
        <v>1</v>
      </c>
      <c r="AA14" s="32"/>
      <c r="AB14" s="33">
        <f t="shared" si="1"/>
        <v>1</v>
      </c>
      <c r="AE14" s="24">
        <v>-52</v>
      </c>
      <c r="AF14" s="55" t="s">
        <v>283</v>
      </c>
      <c r="AG14" s="56">
        <v>52</v>
      </c>
      <c r="AH14" s="32">
        <v>3</v>
      </c>
      <c r="AI14" s="33">
        <f t="shared" si="2"/>
        <v>55</v>
      </c>
      <c r="AJ14" s="87">
        <v>17</v>
      </c>
      <c r="AK14" s="92"/>
      <c r="AM14" s="70">
        <v>52</v>
      </c>
      <c r="AN14" s="56">
        <v>111</v>
      </c>
      <c r="AO14" s="32">
        <v>3</v>
      </c>
      <c r="AP14" s="33">
        <f t="shared" si="3"/>
        <v>114</v>
      </c>
      <c r="AQ14" s="56">
        <v>9</v>
      </c>
      <c r="AR14" s="33">
        <v>27</v>
      </c>
    </row>
    <row r="15" spans="2:44" ht="18" customHeight="1" x14ac:dyDescent="0.2">
      <c r="B15" s="24">
        <v>-51</v>
      </c>
      <c r="C15" s="6" t="s">
        <v>282</v>
      </c>
      <c r="D15" s="4"/>
      <c r="E15" s="32">
        <v>1</v>
      </c>
      <c r="F15" s="32"/>
      <c r="G15" s="33">
        <f t="shared" si="7"/>
        <v>1</v>
      </c>
      <c r="H15" s="41"/>
      <c r="I15" s="24">
        <v>-65</v>
      </c>
      <c r="J15" s="6" t="s">
        <v>260</v>
      </c>
      <c r="K15" s="4"/>
      <c r="L15" s="32"/>
      <c r="M15" s="32">
        <v>3</v>
      </c>
      <c r="N15" s="33">
        <f t="shared" si="8"/>
        <v>3</v>
      </c>
      <c r="P15" s="24">
        <v>-51</v>
      </c>
      <c r="Q15" s="6" t="s">
        <v>282</v>
      </c>
      <c r="R15" s="4"/>
      <c r="S15" s="32">
        <v>1</v>
      </c>
      <c r="T15" s="32">
        <v>2</v>
      </c>
      <c r="U15" s="33">
        <f t="shared" si="6"/>
        <v>3</v>
      </c>
      <c r="V15" s="41"/>
      <c r="W15" s="24">
        <v>-63</v>
      </c>
      <c r="X15" s="6" t="s">
        <v>221</v>
      </c>
      <c r="Y15" s="4"/>
      <c r="Z15" s="32">
        <v>1</v>
      </c>
      <c r="AA15" s="32">
        <v>3</v>
      </c>
      <c r="AB15" s="33">
        <f t="shared" si="1"/>
        <v>4</v>
      </c>
      <c r="AE15" s="24">
        <v>-55</v>
      </c>
      <c r="AF15" s="55" t="s">
        <v>166</v>
      </c>
      <c r="AG15" s="56">
        <v>153</v>
      </c>
      <c r="AH15" s="32">
        <v>10</v>
      </c>
      <c r="AI15" s="33">
        <f t="shared" si="2"/>
        <v>163</v>
      </c>
      <c r="AJ15" s="87">
        <v>2</v>
      </c>
      <c r="AK15" s="92">
        <v>8</v>
      </c>
      <c r="AM15" s="70">
        <v>55</v>
      </c>
      <c r="AN15" s="56">
        <v>448</v>
      </c>
      <c r="AO15" s="32">
        <v>21</v>
      </c>
      <c r="AP15" s="33">
        <f t="shared" ref="AP15:AP21" si="9">AN15+AO15</f>
        <v>469</v>
      </c>
      <c r="AQ15" s="56">
        <v>2</v>
      </c>
      <c r="AR15" s="33">
        <v>3</v>
      </c>
    </row>
    <row r="16" spans="2:44" ht="18" customHeight="1" x14ac:dyDescent="0.2">
      <c r="B16" s="24">
        <v>-52</v>
      </c>
      <c r="C16" s="6" t="s">
        <v>283</v>
      </c>
      <c r="D16" s="4"/>
      <c r="E16" s="32"/>
      <c r="F16" s="32"/>
      <c r="G16" s="33">
        <f t="shared" si="7"/>
        <v>0</v>
      </c>
      <c r="H16" s="41"/>
      <c r="I16" s="24">
        <v>-65</v>
      </c>
      <c r="J16" s="6" t="s">
        <v>261</v>
      </c>
      <c r="K16" s="4"/>
      <c r="L16" s="32">
        <v>2</v>
      </c>
      <c r="M16" s="32"/>
      <c r="N16" s="33">
        <f t="shared" si="8"/>
        <v>2</v>
      </c>
      <c r="P16" s="24">
        <v>-52</v>
      </c>
      <c r="Q16" s="6" t="s">
        <v>283</v>
      </c>
      <c r="R16" s="4"/>
      <c r="S16" s="32"/>
      <c r="T16" s="32">
        <v>3</v>
      </c>
      <c r="U16" s="33">
        <f t="shared" si="6"/>
        <v>3</v>
      </c>
      <c r="V16" s="41"/>
      <c r="W16" s="24">
        <v>-64</v>
      </c>
      <c r="X16" s="6" t="s">
        <v>203</v>
      </c>
      <c r="Y16" s="4"/>
      <c r="Z16" s="32"/>
      <c r="AA16" s="32"/>
      <c r="AB16" s="33">
        <f t="shared" si="1"/>
        <v>0</v>
      </c>
      <c r="AE16" s="24">
        <v>-55</v>
      </c>
      <c r="AF16" s="55" t="s">
        <v>285</v>
      </c>
      <c r="AG16" s="56">
        <v>82</v>
      </c>
      <c r="AH16" s="32">
        <v>11</v>
      </c>
      <c r="AI16" s="33">
        <f t="shared" si="2"/>
        <v>93</v>
      </c>
      <c r="AJ16" s="87">
        <v>1</v>
      </c>
      <c r="AK16" s="92">
        <v>30</v>
      </c>
      <c r="AM16" s="70">
        <v>58</v>
      </c>
      <c r="AN16" s="56">
        <v>290</v>
      </c>
      <c r="AO16" s="32">
        <v>19</v>
      </c>
      <c r="AP16" s="33">
        <f t="shared" si="9"/>
        <v>309</v>
      </c>
      <c r="AQ16" s="56">
        <v>3</v>
      </c>
      <c r="AR16" s="33">
        <v>12</v>
      </c>
    </row>
    <row r="17" spans="2:44" ht="18" customHeight="1" x14ac:dyDescent="0.2">
      <c r="B17" s="24">
        <v>-55</v>
      </c>
      <c r="C17" s="6" t="s">
        <v>284</v>
      </c>
      <c r="D17" s="4"/>
      <c r="E17" s="32">
        <v>2</v>
      </c>
      <c r="F17" s="32">
        <v>3</v>
      </c>
      <c r="G17" s="33">
        <f t="shared" si="7"/>
        <v>5</v>
      </c>
      <c r="H17" s="41"/>
      <c r="I17" s="24">
        <v>-65</v>
      </c>
      <c r="J17" s="6" t="s">
        <v>262</v>
      </c>
      <c r="K17" s="4"/>
      <c r="L17" s="32"/>
      <c r="M17" s="32">
        <v>2</v>
      </c>
      <c r="N17" s="33">
        <f t="shared" si="8"/>
        <v>2</v>
      </c>
      <c r="P17" s="24">
        <v>-55</v>
      </c>
      <c r="Q17" s="6" t="s">
        <v>284</v>
      </c>
      <c r="R17" s="4"/>
      <c r="S17" s="32">
        <v>1</v>
      </c>
      <c r="T17" s="32">
        <v>1</v>
      </c>
      <c r="U17" s="33">
        <f t="shared" si="6"/>
        <v>2</v>
      </c>
      <c r="V17" s="41"/>
      <c r="W17" s="24">
        <v>-64</v>
      </c>
      <c r="X17" s="6" t="s">
        <v>235</v>
      </c>
      <c r="Y17" s="4"/>
      <c r="Z17" s="32"/>
      <c r="AA17" s="32"/>
      <c r="AB17" s="33">
        <f t="shared" si="1"/>
        <v>0</v>
      </c>
      <c r="AE17" s="24">
        <v>-58</v>
      </c>
      <c r="AF17" s="55" t="s">
        <v>117</v>
      </c>
      <c r="AG17" s="56">
        <v>5</v>
      </c>
      <c r="AH17" s="32">
        <v>0</v>
      </c>
      <c r="AI17" s="33">
        <f t="shared" si="2"/>
        <v>5</v>
      </c>
      <c r="AJ17" s="87">
        <v>25</v>
      </c>
      <c r="AK17" s="92"/>
      <c r="AM17" s="70">
        <v>61</v>
      </c>
      <c r="AN17" s="56">
        <v>267</v>
      </c>
      <c r="AO17" s="32">
        <v>3</v>
      </c>
      <c r="AP17" s="33">
        <f t="shared" si="9"/>
        <v>270</v>
      </c>
      <c r="AQ17" s="56">
        <v>9</v>
      </c>
      <c r="AR17" s="33">
        <v>18</v>
      </c>
    </row>
    <row r="18" spans="2:44" ht="18" customHeight="1" x14ac:dyDescent="0.2">
      <c r="B18" s="24">
        <v>-55</v>
      </c>
      <c r="C18" s="6" t="s">
        <v>285</v>
      </c>
      <c r="D18" s="4"/>
      <c r="E18" s="32">
        <v>2</v>
      </c>
      <c r="F18" s="32">
        <v>5</v>
      </c>
      <c r="G18" s="33">
        <f t="shared" si="7"/>
        <v>7</v>
      </c>
      <c r="H18" s="41"/>
      <c r="I18" s="24">
        <v>-66</v>
      </c>
      <c r="J18" s="6" t="s">
        <v>267</v>
      </c>
      <c r="K18" s="4"/>
      <c r="L18" s="32">
        <v>3</v>
      </c>
      <c r="M18" s="32"/>
      <c r="N18" s="33">
        <f t="shared" si="8"/>
        <v>3</v>
      </c>
      <c r="P18" s="24">
        <v>-55</v>
      </c>
      <c r="Q18" s="6" t="s">
        <v>285</v>
      </c>
      <c r="R18" s="4"/>
      <c r="S18" s="32">
        <v>2</v>
      </c>
      <c r="T18" s="32">
        <v>1</v>
      </c>
      <c r="U18" s="33">
        <f t="shared" si="6"/>
        <v>3</v>
      </c>
      <c r="V18" s="41"/>
      <c r="W18" s="24">
        <v>-65</v>
      </c>
      <c r="X18" s="6" t="s">
        <v>241</v>
      </c>
      <c r="Y18" s="4"/>
      <c r="Z18" s="32"/>
      <c r="AA18" s="32">
        <v>1</v>
      </c>
      <c r="AB18" s="33">
        <f t="shared" si="1"/>
        <v>1</v>
      </c>
      <c r="AE18" s="24">
        <v>-58</v>
      </c>
      <c r="AF18" s="55" t="s">
        <v>167</v>
      </c>
      <c r="AG18" s="56">
        <v>91</v>
      </c>
      <c r="AH18" s="32">
        <v>4</v>
      </c>
      <c r="AI18" s="33">
        <f t="shared" si="2"/>
        <v>95</v>
      </c>
      <c r="AJ18" s="87">
        <v>15</v>
      </c>
      <c r="AK18" s="92">
        <v>27</v>
      </c>
      <c r="AM18" s="70">
        <v>62</v>
      </c>
      <c r="AN18" s="56">
        <v>57</v>
      </c>
      <c r="AO18" s="32">
        <v>12</v>
      </c>
      <c r="AP18" s="33">
        <f t="shared" si="9"/>
        <v>69</v>
      </c>
      <c r="AQ18" s="56">
        <v>4</v>
      </c>
      <c r="AR18" s="33">
        <v>33</v>
      </c>
    </row>
    <row r="19" spans="2:44" ht="18" customHeight="1" x14ac:dyDescent="0.2">
      <c r="B19" s="24">
        <v>-58</v>
      </c>
      <c r="C19" s="6" t="s">
        <v>167</v>
      </c>
      <c r="D19" s="4"/>
      <c r="E19" s="32"/>
      <c r="F19" s="32">
        <v>1</v>
      </c>
      <c r="G19" s="33">
        <f t="shared" si="7"/>
        <v>1</v>
      </c>
      <c r="H19" s="41"/>
      <c r="I19" s="24">
        <v>-66</v>
      </c>
      <c r="J19" s="6" t="s">
        <v>287</v>
      </c>
      <c r="K19" s="4"/>
      <c r="L19" s="32"/>
      <c r="M19" s="32"/>
      <c r="N19" s="33">
        <f t="shared" si="8"/>
        <v>0</v>
      </c>
      <c r="P19" s="24">
        <v>-58</v>
      </c>
      <c r="Q19" s="6" t="s">
        <v>167</v>
      </c>
      <c r="R19" s="4"/>
      <c r="S19" s="32">
        <v>2</v>
      </c>
      <c r="T19" s="32">
        <v>1</v>
      </c>
      <c r="U19" s="33">
        <f t="shared" si="6"/>
        <v>3</v>
      </c>
      <c r="V19" s="41"/>
      <c r="W19" s="24">
        <v>-66</v>
      </c>
      <c r="X19" s="6" t="s">
        <v>287</v>
      </c>
      <c r="Y19" s="4"/>
      <c r="Z19" s="32">
        <v>2</v>
      </c>
      <c r="AA19" s="32"/>
      <c r="AB19" s="33">
        <f t="shared" si="1"/>
        <v>2</v>
      </c>
      <c r="AE19" s="24">
        <v>-58</v>
      </c>
      <c r="AF19" s="55" t="s">
        <v>143</v>
      </c>
      <c r="AG19" s="56">
        <v>129</v>
      </c>
      <c r="AH19" s="32">
        <v>9</v>
      </c>
      <c r="AI19" s="33">
        <f t="shared" ref="AI19:AI49" si="10">AG19+AH19</f>
        <v>138</v>
      </c>
      <c r="AJ19" s="87">
        <v>5</v>
      </c>
      <c r="AK19" s="92">
        <v>11</v>
      </c>
      <c r="AM19" s="70">
        <v>63</v>
      </c>
      <c r="AN19" s="56">
        <v>240</v>
      </c>
      <c r="AO19" s="32">
        <v>8</v>
      </c>
      <c r="AP19" s="33">
        <f t="shared" si="9"/>
        <v>248</v>
      </c>
      <c r="AQ19" s="56">
        <v>6</v>
      </c>
      <c r="AR19" s="33">
        <v>19</v>
      </c>
    </row>
    <row r="20" spans="2:44" ht="18" customHeight="1" x14ac:dyDescent="0.2">
      <c r="B20" s="24">
        <v>-58</v>
      </c>
      <c r="C20" s="6" t="s">
        <v>143</v>
      </c>
      <c r="D20" s="4"/>
      <c r="E20" s="32">
        <v>2</v>
      </c>
      <c r="F20" s="32">
        <v>2</v>
      </c>
      <c r="G20" s="33">
        <f t="shared" si="7"/>
        <v>4</v>
      </c>
      <c r="H20" s="41"/>
      <c r="I20" s="24">
        <v>-66</v>
      </c>
      <c r="J20" s="6" t="s">
        <v>288</v>
      </c>
      <c r="K20" s="4"/>
      <c r="L20" s="32"/>
      <c r="M20" s="32"/>
      <c r="N20" s="33">
        <f t="shared" si="8"/>
        <v>0</v>
      </c>
      <c r="P20" s="24">
        <v>-58</v>
      </c>
      <c r="Q20" s="6" t="s">
        <v>143</v>
      </c>
      <c r="R20" s="4"/>
      <c r="S20" s="32">
        <v>3</v>
      </c>
      <c r="T20" s="32">
        <v>2</v>
      </c>
      <c r="U20" s="33">
        <f t="shared" si="6"/>
        <v>5</v>
      </c>
      <c r="V20" s="41"/>
      <c r="W20" s="24">
        <v>-66</v>
      </c>
      <c r="X20" s="6" t="s">
        <v>230</v>
      </c>
      <c r="Y20" s="4"/>
      <c r="Z20" s="32"/>
      <c r="AA20" s="32">
        <v>1</v>
      </c>
      <c r="AB20" s="33">
        <f t="shared" si="1"/>
        <v>1</v>
      </c>
      <c r="AE20" s="24">
        <v>-58</v>
      </c>
      <c r="AF20" s="55" t="s">
        <v>216</v>
      </c>
      <c r="AG20" s="56">
        <v>27</v>
      </c>
      <c r="AH20" s="32">
        <v>6</v>
      </c>
      <c r="AI20" s="33">
        <f t="shared" si="10"/>
        <v>33</v>
      </c>
      <c r="AJ20" s="87">
        <v>9</v>
      </c>
      <c r="AK20" s="92"/>
      <c r="AM20" s="70">
        <v>64</v>
      </c>
      <c r="AN20" s="56">
        <v>77</v>
      </c>
      <c r="AO20" s="32">
        <v>1</v>
      </c>
      <c r="AP20" s="33">
        <f t="shared" si="9"/>
        <v>78</v>
      </c>
      <c r="AQ20" s="56">
        <v>11</v>
      </c>
      <c r="AR20" s="33">
        <v>31</v>
      </c>
    </row>
    <row r="21" spans="2:44" ht="18" customHeight="1" x14ac:dyDescent="0.2">
      <c r="B21" s="24">
        <v>-58</v>
      </c>
      <c r="C21" s="6" t="s">
        <v>216</v>
      </c>
      <c r="D21" s="4"/>
      <c r="E21" s="32"/>
      <c r="F21" s="32"/>
      <c r="G21" s="33">
        <f t="shared" si="7"/>
        <v>0</v>
      </c>
      <c r="H21" s="41"/>
      <c r="I21" s="24"/>
      <c r="J21" s="6"/>
      <c r="K21" s="4"/>
      <c r="L21" s="32"/>
      <c r="M21" s="32"/>
      <c r="N21" s="33">
        <f t="shared" si="8"/>
        <v>0</v>
      </c>
      <c r="P21" s="24">
        <v>-58</v>
      </c>
      <c r="Q21" s="6" t="s">
        <v>216</v>
      </c>
      <c r="R21" s="4"/>
      <c r="S21" s="32">
        <v>1</v>
      </c>
      <c r="T21" s="32">
        <v>1</v>
      </c>
      <c r="U21" s="33">
        <f t="shared" si="6"/>
        <v>2</v>
      </c>
      <c r="V21" s="41"/>
      <c r="W21" s="24">
        <v>-67</v>
      </c>
      <c r="X21" s="6" t="s">
        <v>291</v>
      </c>
      <c r="Y21" s="4"/>
      <c r="Z21" s="32"/>
      <c r="AA21" s="32">
        <v>1</v>
      </c>
      <c r="AB21" s="33">
        <f t="shared" si="1"/>
        <v>1</v>
      </c>
      <c r="AE21" s="24">
        <v>-61</v>
      </c>
      <c r="AF21" s="55" t="s">
        <v>27</v>
      </c>
      <c r="AG21" s="56">
        <v>0</v>
      </c>
      <c r="AH21" s="32">
        <v>0</v>
      </c>
      <c r="AI21" s="33">
        <f t="shared" si="10"/>
        <v>0</v>
      </c>
      <c r="AJ21" s="87">
        <v>25</v>
      </c>
      <c r="AK21" s="92"/>
      <c r="AM21" s="70">
        <v>65</v>
      </c>
      <c r="AN21" s="56">
        <v>70</v>
      </c>
      <c r="AO21" s="32">
        <v>39</v>
      </c>
      <c r="AP21" s="33">
        <f t="shared" si="9"/>
        <v>109</v>
      </c>
      <c r="AQ21" s="56">
        <v>1</v>
      </c>
      <c r="AR21" s="33">
        <v>28</v>
      </c>
    </row>
    <row r="22" spans="2:44" ht="18" customHeight="1" x14ac:dyDescent="0.2">
      <c r="B22" s="24">
        <v>-61</v>
      </c>
      <c r="C22" s="6" t="s">
        <v>146</v>
      </c>
      <c r="D22" s="4"/>
      <c r="E22" s="32"/>
      <c r="F22" s="32"/>
      <c r="G22" s="33">
        <f t="shared" si="7"/>
        <v>0</v>
      </c>
      <c r="H22" s="41"/>
      <c r="I22" s="24"/>
      <c r="J22" s="6"/>
      <c r="K22" s="4"/>
      <c r="L22" s="32"/>
      <c r="M22" s="32"/>
      <c r="N22" s="33">
        <f t="shared" si="8"/>
        <v>0</v>
      </c>
      <c r="P22" s="24"/>
      <c r="Q22" s="6"/>
      <c r="R22" s="4"/>
      <c r="S22" s="32"/>
      <c r="T22" s="32"/>
      <c r="U22" s="33">
        <f t="shared" si="6"/>
        <v>0</v>
      </c>
      <c r="V22" s="41"/>
      <c r="W22" s="24"/>
      <c r="X22" s="6"/>
      <c r="Y22" s="4"/>
      <c r="Z22" s="32"/>
      <c r="AA22" s="32"/>
      <c r="AB22" s="33">
        <f t="shared" si="1"/>
        <v>0</v>
      </c>
      <c r="AE22" s="24">
        <v>-61</v>
      </c>
      <c r="AF22" s="55" t="s">
        <v>146</v>
      </c>
      <c r="AG22" s="56">
        <v>18</v>
      </c>
      <c r="AH22" s="32">
        <v>3</v>
      </c>
      <c r="AI22" s="33">
        <f t="shared" ref="AI22:AI24" si="11">AG22+AH22</f>
        <v>21</v>
      </c>
      <c r="AJ22" s="87">
        <v>17</v>
      </c>
      <c r="AK22" s="92"/>
      <c r="AM22" s="70">
        <v>66</v>
      </c>
      <c r="AN22" s="56">
        <v>2</v>
      </c>
      <c r="AO22" s="32">
        <v>11</v>
      </c>
      <c r="AP22" s="33">
        <f>AN22+AO22</f>
        <v>13</v>
      </c>
      <c r="AQ22" s="56">
        <v>5</v>
      </c>
      <c r="AR22" s="33">
        <v>42</v>
      </c>
    </row>
    <row r="23" spans="2:44" ht="18" customHeight="1" x14ac:dyDescent="0.2">
      <c r="B23" s="24">
        <v>-62</v>
      </c>
      <c r="C23" s="6" t="s">
        <v>58</v>
      </c>
      <c r="D23" s="4"/>
      <c r="E23" s="32"/>
      <c r="F23" s="32"/>
      <c r="G23" s="33">
        <f t="shared" si="7"/>
        <v>0</v>
      </c>
      <c r="H23" s="41"/>
      <c r="I23" s="24"/>
      <c r="J23" s="6"/>
      <c r="K23" s="4"/>
      <c r="L23" s="32"/>
      <c r="M23" s="32"/>
      <c r="N23" s="33">
        <f t="shared" si="8"/>
        <v>0</v>
      </c>
      <c r="P23" s="24"/>
      <c r="Q23" s="6"/>
      <c r="R23" s="4"/>
      <c r="S23" s="32"/>
      <c r="T23" s="32"/>
      <c r="U23" s="33">
        <f t="shared" si="6"/>
        <v>0</v>
      </c>
      <c r="V23" s="41"/>
      <c r="W23" s="24"/>
      <c r="X23" s="6"/>
      <c r="Y23" s="4"/>
      <c r="Z23" s="32"/>
      <c r="AA23" s="32"/>
      <c r="AB23" s="33">
        <f t="shared" si="1"/>
        <v>0</v>
      </c>
      <c r="AE23" s="24">
        <v>-62</v>
      </c>
      <c r="AF23" s="55" t="s">
        <v>50</v>
      </c>
      <c r="AG23" s="56">
        <v>0</v>
      </c>
      <c r="AH23" s="32">
        <v>0</v>
      </c>
      <c r="AI23" s="33">
        <f t="shared" si="11"/>
        <v>0</v>
      </c>
      <c r="AJ23" s="87">
        <v>25</v>
      </c>
      <c r="AK23" s="92"/>
      <c r="AM23" s="70">
        <v>67</v>
      </c>
      <c r="AN23" s="56">
        <v>0</v>
      </c>
      <c r="AO23" s="32">
        <v>1</v>
      </c>
      <c r="AP23" s="33">
        <f>AN23+AO23</f>
        <v>1</v>
      </c>
      <c r="AQ23" s="56">
        <v>11</v>
      </c>
      <c r="AR23" s="33">
        <v>45</v>
      </c>
    </row>
    <row r="24" spans="2:44" ht="18" customHeight="1" x14ac:dyDescent="0.2">
      <c r="B24" s="24">
        <v>-62</v>
      </c>
      <c r="C24" s="6" t="s">
        <v>286</v>
      </c>
      <c r="D24" s="4"/>
      <c r="E24" s="32"/>
      <c r="F24" s="32"/>
      <c r="G24" s="33">
        <f t="shared" si="7"/>
        <v>0</v>
      </c>
      <c r="H24" s="41"/>
      <c r="I24" s="24"/>
      <c r="J24" s="6"/>
      <c r="K24" s="4"/>
      <c r="L24" s="32"/>
      <c r="M24" s="32"/>
      <c r="N24" s="33">
        <f t="shared" si="8"/>
        <v>0</v>
      </c>
      <c r="P24" s="24"/>
      <c r="Q24" s="6"/>
      <c r="R24" s="4"/>
      <c r="S24" s="32"/>
      <c r="T24" s="32"/>
      <c r="U24" s="33">
        <f t="shared" si="6"/>
        <v>0</v>
      </c>
      <c r="V24" s="41"/>
      <c r="W24" s="24"/>
      <c r="X24" s="6"/>
      <c r="Y24" s="4"/>
      <c r="Z24" s="32"/>
      <c r="AA24" s="32"/>
      <c r="AB24" s="33">
        <f t="shared" si="1"/>
        <v>0</v>
      </c>
      <c r="AE24" s="24">
        <v>-62</v>
      </c>
      <c r="AF24" s="55" t="s">
        <v>58</v>
      </c>
      <c r="AG24" s="56">
        <v>36</v>
      </c>
      <c r="AH24" s="32">
        <v>10</v>
      </c>
      <c r="AI24" s="33">
        <f t="shared" si="11"/>
        <v>46</v>
      </c>
      <c r="AJ24" s="87">
        <v>2</v>
      </c>
      <c r="AK24" s="92"/>
      <c r="AM24" s="84"/>
      <c r="AN24" s="58"/>
      <c r="AO24" s="35"/>
      <c r="AP24" s="36">
        <f>AN24+AO24</f>
        <v>0</v>
      </c>
      <c r="AQ24" s="58"/>
      <c r="AR24" s="36"/>
    </row>
    <row r="25" spans="2:44" ht="18" customHeight="1" x14ac:dyDescent="0.2">
      <c r="B25" s="24">
        <v>-63</v>
      </c>
      <c r="C25" s="6" t="s">
        <v>221</v>
      </c>
      <c r="D25" s="4"/>
      <c r="E25" s="32">
        <v>1</v>
      </c>
      <c r="F25" s="32"/>
      <c r="G25" s="33">
        <f t="shared" si="7"/>
        <v>1</v>
      </c>
      <c r="H25" s="41"/>
      <c r="I25" s="24"/>
      <c r="J25" s="6"/>
      <c r="K25" s="4"/>
      <c r="L25" s="32"/>
      <c r="M25" s="32"/>
      <c r="N25" s="33">
        <f t="shared" si="8"/>
        <v>0</v>
      </c>
      <c r="P25" s="24"/>
      <c r="Q25" s="6"/>
      <c r="R25" s="4"/>
      <c r="S25" s="32"/>
      <c r="T25" s="32"/>
      <c r="U25" s="33">
        <f t="shared" si="6"/>
        <v>0</v>
      </c>
      <c r="V25" s="41"/>
      <c r="W25" s="24"/>
      <c r="X25" s="6"/>
      <c r="Y25" s="4"/>
      <c r="Z25" s="32"/>
      <c r="AA25" s="32"/>
      <c r="AB25" s="33">
        <f t="shared" si="1"/>
        <v>0</v>
      </c>
      <c r="AE25" s="24">
        <v>-62</v>
      </c>
      <c r="AF25" s="55" t="s">
        <v>286</v>
      </c>
      <c r="AG25" s="56">
        <v>3</v>
      </c>
      <c r="AH25" s="32">
        <v>2</v>
      </c>
      <c r="AI25" s="33">
        <f t="shared" si="10"/>
        <v>5</v>
      </c>
      <c r="AJ25" s="87">
        <v>19</v>
      </c>
      <c r="AK25" s="92"/>
      <c r="AO25" s="37">
        <f>SUM(AO10:AO24)</f>
        <v>127</v>
      </c>
    </row>
    <row r="26" spans="2:44" ht="18" customHeight="1" x14ac:dyDescent="0.2">
      <c r="B26" s="24"/>
      <c r="C26" s="6"/>
      <c r="D26" s="4"/>
      <c r="E26" s="32"/>
      <c r="F26" s="32"/>
      <c r="G26" s="33">
        <f t="shared" si="7"/>
        <v>0</v>
      </c>
      <c r="H26" s="41"/>
      <c r="I26" s="24"/>
      <c r="J26" s="6"/>
      <c r="K26" s="4"/>
      <c r="L26" s="32"/>
      <c r="M26" s="32"/>
      <c r="N26" s="33">
        <f t="shared" si="0"/>
        <v>0</v>
      </c>
      <c r="P26" s="24"/>
      <c r="Q26" s="6"/>
      <c r="R26" s="4"/>
      <c r="S26" s="32"/>
      <c r="T26" s="32"/>
      <c r="U26" s="33">
        <f t="shared" si="6"/>
        <v>0</v>
      </c>
      <c r="V26" s="41"/>
      <c r="W26" s="24"/>
      <c r="X26" s="6"/>
      <c r="Y26" s="4"/>
      <c r="Z26" s="32"/>
      <c r="AA26" s="32"/>
      <c r="AB26" s="33">
        <f t="shared" si="1"/>
        <v>0</v>
      </c>
      <c r="AE26" s="24">
        <v>-63</v>
      </c>
      <c r="AF26" s="6" t="s">
        <v>130</v>
      </c>
      <c r="AG26" s="56">
        <v>31</v>
      </c>
      <c r="AH26" s="32">
        <v>8</v>
      </c>
      <c r="AI26" s="33">
        <f t="shared" ref="AI26:AI36" si="12">AG26+AH26</f>
        <v>39</v>
      </c>
      <c r="AJ26" s="87">
        <v>6</v>
      </c>
      <c r="AK26" s="92"/>
      <c r="AM26" s="37"/>
      <c r="AN26" s="37"/>
      <c r="AP26" s="37"/>
      <c r="AQ26" s="37"/>
      <c r="AR26" s="37"/>
    </row>
    <row r="27" spans="2:44" ht="18" customHeight="1" x14ac:dyDescent="0.2">
      <c r="B27" s="24"/>
      <c r="C27" s="6"/>
      <c r="D27" s="4"/>
      <c r="E27" s="32"/>
      <c r="F27" s="32"/>
      <c r="G27" s="33">
        <f t="shared" si="7"/>
        <v>0</v>
      </c>
      <c r="H27" s="41"/>
      <c r="I27" s="24"/>
      <c r="J27" s="6"/>
      <c r="K27" s="4"/>
      <c r="L27" s="32"/>
      <c r="M27" s="32"/>
      <c r="N27" s="33">
        <f t="shared" si="0"/>
        <v>0</v>
      </c>
      <c r="P27" s="24"/>
      <c r="Q27" s="6"/>
      <c r="R27" s="4"/>
      <c r="S27" s="32"/>
      <c r="T27" s="32"/>
      <c r="U27" s="33">
        <f t="shared" si="6"/>
        <v>0</v>
      </c>
      <c r="V27" s="41"/>
      <c r="W27" s="24"/>
      <c r="X27" s="6"/>
      <c r="Y27" s="4"/>
      <c r="Z27" s="32"/>
      <c r="AA27" s="32"/>
      <c r="AB27" s="33">
        <f t="shared" si="1"/>
        <v>0</v>
      </c>
      <c r="AE27" s="24">
        <v>-64</v>
      </c>
      <c r="AF27" s="6" t="s">
        <v>203</v>
      </c>
      <c r="AG27" s="56">
        <v>8</v>
      </c>
      <c r="AH27" s="32">
        <v>0</v>
      </c>
      <c r="AI27" s="33">
        <f t="shared" si="12"/>
        <v>8</v>
      </c>
      <c r="AJ27" s="87">
        <v>25</v>
      </c>
      <c r="AK27" s="92"/>
      <c r="AM27" s="37"/>
      <c r="AN27" s="37"/>
      <c r="AO27" s="37"/>
      <c r="AP27" s="37"/>
      <c r="AQ27" s="37"/>
      <c r="AR27" s="37"/>
    </row>
    <row r="28" spans="2:44" ht="18" customHeight="1" x14ac:dyDescent="0.2">
      <c r="B28" s="24"/>
      <c r="C28" s="6"/>
      <c r="D28" s="4"/>
      <c r="E28" s="32"/>
      <c r="F28" s="32"/>
      <c r="G28" s="33">
        <f t="shared" si="7"/>
        <v>0</v>
      </c>
      <c r="H28" s="41"/>
      <c r="I28" s="24"/>
      <c r="J28" s="6"/>
      <c r="K28" s="4"/>
      <c r="L28" s="32"/>
      <c r="M28" s="32"/>
      <c r="N28" s="33">
        <f t="shared" si="0"/>
        <v>0</v>
      </c>
      <c r="P28" s="24"/>
      <c r="Q28" s="6"/>
      <c r="R28" s="4"/>
      <c r="S28" s="32"/>
      <c r="T28" s="32"/>
      <c r="U28" s="33">
        <f t="shared" si="6"/>
        <v>0</v>
      </c>
      <c r="V28" s="41"/>
      <c r="W28" s="24"/>
      <c r="X28" s="6"/>
      <c r="Y28" s="4"/>
      <c r="Z28" s="32"/>
      <c r="AA28" s="32"/>
      <c r="AB28" s="33">
        <f t="shared" si="1"/>
        <v>0</v>
      </c>
      <c r="AE28" s="24">
        <v>-64</v>
      </c>
      <c r="AF28" s="55" t="s">
        <v>235</v>
      </c>
      <c r="AG28" s="56">
        <v>8</v>
      </c>
      <c r="AH28" s="32">
        <v>1</v>
      </c>
      <c r="AI28" s="33">
        <f t="shared" si="12"/>
        <v>9</v>
      </c>
      <c r="AJ28" s="87">
        <v>21</v>
      </c>
      <c r="AK28" s="92"/>
      <c r="AM28" s="37"/>
      <c r="AN28" s="37"/>
      <c r="AO28" s="37"/>
      <c r="AP28" s="37"/>
      <c r="AQ28" s="37"/>
      <c r="AR28" s="37"/>
    </row>
    <row r="29" spans="2:44" ht="18" customHeight="1" x14ac:dyDescent="0.2">
      <c r="B29" s="24"/>
      <c r="C29" s="6"/>
      <c r="D29" s="4"/>
      <c r="E29" s="32"/>
      <c r="F29" s="32"/>
      <c r="G29" s="33">
        <f t="shared" si="7"/>
        <v>0</v>
      </c>
      <c r="H29" s="41"/>
      <c r="I29" s="24"/>
      <c r="J29" s="6"/>
      <c r="K29" s="4"/>
      <c r="L29" s="32"/>
      <c r="M29" s="32"/>
      <c r="N29" s="33">
        <f t="shared" si="0"/>
        <v>0</v>
      </c>
      <c r="P29" s="24"/>
      <c r="Q29" s="6"/>
      <c r="R29" s="4"/>
      <c r="S29" s="32"/>
      <c r="T29" s="32"/>
      <c r="U29" s="33">
        <f t="shared" si="6"/>
        <v>0</v>
      </c>
      <c r="V29" s="41"/>
      <c r="W29" s="24"/>
      <c r="X29" s="6"/>
      <c r="Y29" s="4"/>
      <c r="Z29" s="32"/>
      <c r="AA29" s="32"/>
      <c r="AB29" s="33">
        <f t="shared" si="1"/>
        <v>0</v>
      </c>
      <c r="AE29" s="24">
        <v>-65</v>
      </c>
      <c r="AF29" s="6" t="s">
        <v>257</v>
      </c>
      <c r="AG29" s="56">
        <v>0</v>
      </c>
      <c r="AH29" s="32">
        <v>0</v>
      </c>
      <c r="AI29" s="33">
        <f t="shared" si="12"/>
        <v>0</v>
      </c>
      <c r="AJ29" s="87">
        <v>25</v>
      </c>
      <c r="AK29" s="92"/>
      <c r="AM29" s="37"/>
      <c r="AN29" s="37"/>
      <c r="AO29" s="37"/>
      <c r="AP29" s="37"/>
      <c r="AQ29" s="37"/>
      <c r="AR29" s="37"/>
    </row>
    <row r="30" spans="2:44" ht="18" customHeight="1" x14ac:dyDescent="0.2">
      <c r="B30" s="25"/>
      <c r="C30" s="10"/>
      <c r="D30" s="11"/>
      <c r="E30" s="35"/>
      <c r="F30" s="35"/>
      <c r="G30" s="36">
        <f t="shared" si="7"/>
        <v>0</v>
      </c>
      <c r="H30" s="42"/>
      <c r="I30" s="25"/>
      <c r="J30" s="10"/>
      <c r="K30" s="11"/>
      <c r="L30" s="35"/>
      <c r="M30" s="35"/>
      <c r="N30" s="36">
        <f t="shared" si="0"/>
        <v>0</v>
      </c>
      <c r="P30" s="25"/>
      <c r="Q30" s="10"/>
      <c r="R30" s="11"/>
      <c r="S30" s="35"/>
      <c r="T30" s="35"/>
      <c r="U30" s="36">
        <f t="shared" si="6"/>
        <v>0</v>
      </c>
      <c r="V30" s="42"/>
      <c r="W30" s="25"/>
      <c r="X30" s="10"/>
      <c r="Y30" s="11"/>
      <c r="Z30" s="35"/>
      <c r="AA30" s="35"/>
      <c r="AB30" s="36">
        <f t="shared" si="1"/>
        <v>0</v>
      </c>
      <c r="AE30" s="24">
        <v>-65</v>
      </c>
      <c r="AF30" s="6" t="s">
        <v>218</v>
      </c>
      <c r="AG30" s="56">
        <v>33</v>
      </c>
      <c r="AH30" s="32">
        <v>10</v>
      </c>
      <c r="AI30" s="33">
        <f t="shared" si="12"/>
        <v>43</v>
      </c>
      <c r="AJ30" s="87">
        <v>2</v>
      </c>
      <c r="AK30" s="92"/>
    </row>
    <row r="31" spans="2:44" ht="18" customHeight="1" x14ac:dyDescent="0.2">
      <c r="AE31" s="24">
        <v>-65</v>
      </c>
      <c r="AF31" s="6" t="s">
        <v>230</v>
      </c>
      <c r="AG31" s="56">
        <v>6</v>
      </c>
      <c r="AH31" s="32">
        <v>2</v>
      </c>
      <c r="AI31" s="33">
        <f t="shared" si="12"/>
        <v>8</v>
      </c>
      <c r="AJ31" s="87">
        <v>19</v>
      </c>
      <c r="AK31" s="92"/>
    </row>
    <row r="32" spans="2:44" ht="18" customHeight="1" x14ac:dyDescent="0.2">
      <c r="B32" s="7" t="s">
        <v>59</v>
      </c>
      <c r="C32" s="5"/>
      <c r="D32" s="5"/>
      <c r="E32" s="141" t="s">
        <v>247</v>
      </c>
      <c r="F32" s="141"/>
      <c r="G32" s="141"/>
      <c r="H32" s="8" t="s">
        <v>9</v>
      </c>
      <c r="I32" s="142" t="s">
        <v>292</v>
      </c>
      <c r="J32" s="142"/>
      <c r="K32" s="142"/>
      <c r="L32" s="142"/>
      <c r="M32" s="5"/>
      <c r="N32" s="9"/>
      <c r="AE32" s="24">
        <v>-65</v>
      </c>
      <c r="AF32" s="55" t="s">
        <v>241</v>
      </c>
      <c r="AG32" s="56">
        <v>2</v>
      </c>
      <c r="AH32" s="32">
        <v>1</v>
      </c>
      <c r="AI32" s="33">
        <f t="shared" si="12"/>
        <v>3</v>
      </c>
      <c r="AJ32" s="87">
        <v>21</v>
      </c>
      <c r="AK32" s="92"/>
    </row>
    <row r="33" spans="2:37" ht="18" customHeight="1" x14ac:dyDescent="0.2">
      <c r="B33" s="12"/>
      <c r="C33" s="13"/>
      <c r="D33" s="13"/>
      <c r="E33" s="14"/>
      <c r="F33" s="137">
        <f>SUM(G33:G34)</f>
        <v>20</v>
      </c>
      <c r="G33" s="21">
        <f>SUM(E36:E54)</f>
        <v>8</v>
      </c>
      <c r="H33" s="19" t="s">
        <v>8</v>
      </c>
      <c r="I33" s="21">
        <f>SUM(L36:L54)</f>
        <v>13</v>
      </c>
      <c r="J33" s="137">
        <f>SUM(I33:I34)</f>
        <v>27</v>
      </c>
      <c r="K33" s="16"/>
      <c r="L33" s="13"/>
      <c r="M33" s="13"/>
      <c r="N33" s="17"/>
      <c r="AE33" s="24">
        <v>-65</v>
      </c>
      <c r="AF33" s="6" t="s">
        <v>259</v>
      </c>
      <c r="AG33" s="56">
        <v>9</v>
      </c>
      <c r="AH33" s="32">
        <v>5</v>
      </c>
      <c r="AI33" s="33">
        <f t="shared" si="12"/>
        <v>14</v>
      </c>
      <c r="AJ33" s="87">
        <v>11</v>
      </c>
      <c r="AK33" s="92"/>
    </row>
    <row r="34" spans="2:37" ht="18" customHeight="1" x14ac:dyDescent="0.2">
      <c r="B34" s="1"/>
      <c r="C34" s="2"/>
      <c r="D34" s="2"/>
      <c r="E34" s="15"/>
      <c r="F34" s="138"/>
      <c r="G34" s="22">
        <f>SUM(F36:F54)</f>
        <v>12</v>
      </c>
      <c r="H34" s="20" t="s">
        <v>8</v>
      </c>
      <c r="I34" s="22">
        <f>SUM(M36:M54)</f>
        <v>14</v>
      </c>
      <c r="J34" s="138"/>
      <c r="K34" s="18"/>
      <c r="L34" s="2"/>
      <c r="M34" s="2"/>
      <c r="N34" s="3"/>
      <c r="AE34" s="24">
        <v>-65</v>
      </c>
      <c r="AF34" s="6" t="s">
        <v>260</v>
      </c>
      <c r="AG34" s="56">
        <v>3</v>
      </c>
      <c r="AH34" s="32">
        <v>6</v>
      </c>
      <c r="AI34" s="33">
        <f t="shared" si="12"/>
        <v>9</v>
      </c>
      <c r="AJ34" s="87">
        <v>9</v>
      </c>
      <c r="AK34" s="92"/>
    </row>
    <row r="35" spans="2:37" ht="18" customHeight="1" x14ac:dyDescent="0.2">
      <c r="B35" s="26" t="s">
        <v>10</v>
      </c>
      <c r="C35" s="139" t="s">
        <v>26</v>
      </c>
      <c r="D35" s="140"/>
      <c r="E35" s="27" t="s">
        <v>3</v>
      </c>
      <c r="F35" s="27" t="s">
        <v>4</v>
      </c>
      <c r="G35" s="28" t="s">
        <v>5</v>
      </c>
      <c r="H35" s="31"/>
      <c r="I35" s="26" t="s">
        <v>10</v>
      </c>
      <c r="J35" s="139" t="s">
        <v>26</v>
      </c>
      <c r="K35" s="140"/>
      <c r="L35" s="27" t="s">
        <v>3</v>
      </c>
      <c r="M35" s="27" t="s">
        <v>4</v>
      </c>
      <c r="N35" s="28" t="s">
        <v>5</v>
      </c>
      <c r="AE35" s="24">
        <v>-65</v>
      </c>
      <c r="AF35" s="6" t="s">
        <v>261</v>
      </c>
      <c r="AG35" s="56">
        <v>0</v>
      </c>
      <c r="AH35" s="32">
        <v>7</v>
      </c>
      <c r="AI35" s="33">
        <f t="shared" si="12"/>
        <v>7</v>
      </c>
      <c r="AJ35" s="87">
        <v>8</v>
      </c>
      <c r="AK35" s="92"/>
    </row>
    <row r="36" spans="2:37" ht="18" customHeight="1" x14ac:dyDescent="0.2">
      <c r="B36" s="24">
        <v>-48</v>
      </c>
      <c r="C36" s="6" t="s">
        <v>117</v>
      </c>
      <c r="D36" s="4"/>
      <c r="E36" s="32"/>
      <c r="F36" s="32"/>
      <c r="G36" s="33">
        <f>SUM(E36:F36)</f>
        <v>0</v>
      </c>
      <c r="H36" s="39" t="s">
        <v>1</v>
      </c>
      <c r="I36" s="24">
        <v>-65</v>
      </c>
      <c r="J36" s="6" t="s">
        <v>257</v>
      </c>
      <c r="K36" s="4"/>
      <c r="L36" s="32"/>
      <c r="M36" s="32"/>
      <c r="N36" s="33">
        <f t="shared" ref="N36:N54" si="13">SUM(L36:M36)</f>
        <v>0</v>
      </c>
      <c r="AE36" s="24">
        <v>-65</v>
      </c>
      <c r="AF36" s="55" t="s">
        <v>262</v>
      </c>
      <c r="AG36" s="56">
        <v>3</v>
      </c>
      <c r="AH36" s="32">
        <v>8</v>
      </c>
      <c r="AI36" s="33">
        <f t="shared" si="12"/>
        <v>11</v>
      </c>
      <c r="AJ36" s="87">
        <v>6</v>
      </c>
      <c r="AK36" s="92"/>
    </row>
    <row r="37" spans="2:37" ht="18" customHeight="1" x14ac:dyDescent="0.2">
      <c r="B37" s="24">
        <v>-61</v>
      </c>
      <c r="C37" s="6" t="s">
        <v>27</v>
      </c>
      <c r="D37" s="4"/>
      <c r="E37" s="32"/>
      <c r="F37" s="32"/>
      <c r="G37" s="33">
        <f>SUM(E37:F37)</f>
        <v>0</v>
      </c>
      <c r="H37" s="101"/>
      <c r="I37" s="24"/>
      <c r="J37" s="6"/>
      <c r="K37" s="4"/>
      <c r="L37" s="32"/>
      <c r="M37" s="32"/>
      <c r="N37" s="33">
        <f t="shared" si="13"/>
        <v>0</v>
      </c>
      <c r="AE37" s="24">
        <v>-66</v>
      </c>
      <c r="AF37" s="6" t="s">
        <v>267</v>
      </c>
      <c r="AG37" s="56">
        <v>2</v>
      </c>
      <c r="AH37" s="32">
        <v>5</v>
      </c>
      <c r="AI37" s="33">
        <f t="shared" si="10"/>
        <v>7</v>
      </c>
      <c r="AJ37" s="87">
        <v>11</v>
      </c>
      <c r="AK37" s="92"/>
    </row>
    <row r="38" spans="2:37" ht="18" customHeight="1" x14ac:dyDescent="0.2">
      <c r="B38" s="24">
        <v>-62</v>
      </c>
      <c r="C38" s="6" t="s">
        <v>50</v>
      </c>
      <c r="D38" s="4"/>
      <c r="E38" s="32"/>
      <c r="F38" s="32"/>
      <c r="G38" s="33">
        <f t="shared" ref="G38:G54" si="14">SUM(E38:F38)</f>
        <v>0</v>
      </c>
      <c r="H38" s="40"/>
      <c r="I38" s="24"/>
      <c r="J38" s="6"/>
      <c r="K38" s="4"/>
      <c r="L38" s="32"/>
      <c r="M38" s="32"/>
      <c r="N38" s="33">
        <f t="shared" si="13"/>
        <v>0</v>
      </c>
      <c r="AE38" s="24">
        <v>-66</v>
      </c>
      <c r="AF38" s="6" t="s">
        <v>287</v>
      </c>
      <c r="AG38" s="56">
        <v>0</v>
      </c>
      <c r="AH38" s="32">
        <v>5</v>
      </c>
      <c r="AI38" s="33">
        <f t="shared" si="10"/>
        <v>5</v>
      </c>
      <c r="AJ38" s="87">
        <v>11</v>
      </c>
      <c r="AK38" s="92"/>
    </row>
    <row r="39" spans="2:37" ht="18" customHeight="1" x14ac:dyDescent="0.2">
      <c r="B39" s="24">
        <v>-20</v>
      </c>
      <c r="C39" s="6" t="s">
        <v>16</v>
      </c>
      <c r="D39" s="4"/>
      <c r="E39" s="32"/>
      <c r="F39" s="32"/>
      <c r="G39" s="33">
        <f t="shared" si="14"/>
        <v>0</v>
      </c>
      <c r="H39" s="39" t="s">
        <v>2</v>
      </c>
      <c r="I39" s="24">
        <v>-65</v>
      </c>
      <c r="J39" s="6" t="s">
        <v>218</v>
      </c>
      <c r="K39" s="4"/>
      <c r="L39" s="32">
        <v>2</v>
      </c>
      <c r="M39" s="32">
        <v>2</v>
      </c>
      <c r="N39" s="33">
        <f t="shared" si="13"/>
        <v>4</v>
      </c>
      <c r="AE39" s="24">
        <v>-66</v>
      </c>
      <c r="AF39" s="6" t="s">
        <v>288</v>
      </c>
      <c r="AG39" s="56">
        <v>0</v>
      </c>
      <c r="AH39" s="32">
        <v>0</v>
      </c>
      <c r="AI39" s="33">
        <f t="shared" si="10"/>
        <v>0</v>
      </c>
      <c r="AJ39" s="87">
        <v>25</v>
      </c>
      <c r="AK39" s="92"/>
    </row>
    <row r="40" spans="2:37" ht="18" customHeight="1" x14ac:dyDescent="0.2">
      <c r="B40" s="24">
        <v>-55</v>
      </c>
      <c r="C40" s="6" t="s">
        <v>284</v>
      </c>
      <c r="D40" s="4"/>
      <c r="E40" s="32">
        <v>1</v>
      </c>
      <c r="F40" s="32">
        <v>2</v>
      </c>
      <c r="G40" s="33">
        <f t="shared" si="14"/>
        <v>3</v>
      </c>
      <c r="H40" s="41"/>
      <c r="I40" s="24">
        <v>-65</v>
      </c>
      <c r="J40" s="6" t="s">
        <v>230</v>
      </c>
      <c r="K40" s="4"/>
      <c r="L40" s="32">
        <v>1</v>
      </c>
      <c r="M40" s="32"/>
      <c r="N40" s="33">
        <f t="shared" si="13"/>
        <v>1</v>
      </c>
      <c r="AE40" s="24">
        <v>-66</v>
      </c>
      <c r="AF40" s="55" t="s">
        <v>230</v>
      </c>
      <c r="AG40" s="56">
        <v>0</v>
      </c>
      <c r="AH40" s="32">
        <v>1</v>
      </c>
      <c r="AI40" s="33">
        <f t="shared" si="10"/>
        <v>1</v>
      </c>
      <c r="AJ40" s="87">
        <v>21</v>
      </c>
      <c r="AK40" s="92"/>
    </row>
    <row r="41" spans="2:37" ht="18" customHeight="1" x14ac:dyDescent="0.2">
      <c r="B41" s="24">
        <v>-55</v>
      </c>
      <c r="C41" s="6" t="s">
        <v>285</v>
      </c>
      <c r="D41" s="4"/>
      <c r="E41" s="32"/>
      <c r="F41" s="32">
        <v>1</v>
      </c>
      <c r="G41" s="33">
        <f t="shared" si="14"/>
        <v>1</v>
      </c>
      <c r="H41" s="41"/>
      <c r="I41" s="24">
        <v>-65</v>
      </c>
      <c r="J41" s="6" t="s">
        <v>241</v>
      </c>
      <c r="K41" s="4"/>
      <c r="L41" s="32"/>
      <c r="M41" s="32"/>
      <c r="N41" s="33">
        <f>SUM(L41:M41)</f>
        <v>0</v>
      </c>
      <c r="AE41" s="24">
        <v>-67</v>
      </c>
      <c r="AF41" s="55" t="s">
        <v>290</v>
      </c>
      <c r="AG41" s="56">
        <v>0</v>
      </c>
      <c r="AH41" s="32">
        <v>1</v>
      </c>
      <c r="AI41" s="33">
        <f t="shared" si="10"/>
        <v>1</v>
      </c>
      <c r="AJ41" s="87">
        <v>21</v>
      </c>
      <c r="AK41" s="92"/>
    </row>
    <row r="42" spans="2:37" ht="18" customHeight="1" x14ac:dyDescent="0.2">
      <c r="B42" s="24">
        <v>-58</v>
      </c>
      <c r="C42" s="6" t="s">
        <v>216</v>
      </c>
      <c r="D42" s="4"/>
      <c r="E42" s="32">
        <v>2</v>
      </c>
      <c r="F42" s="32">
        <v>2</v>
      </c>
      <c r="G42" s="33">
        <f t="shared" si="14"/>
        <v>4</v>
      </c>
      <c r="H42" s="41"/>
      <c r="I42" s="24">
        <v>-65</v>
      </c>
      <c r="J42" s="6" t="s">
        <v>259</v>
      </c>
      <c r="K42" s="4"/>
      <c r="L42" s="32">
        <v>3</v>
      </c>
      <c r="M42" s="32"/>
      <c r="N42" s="33">
        <f>SUM(L42:M42)</f>
        <v>3</v>
      </c>
      <c r="AE42" s="24"/>
      <c r="AF42" s="6"/>
      <c r="AG42" s="56"/>
      <c r="AH42" s="32"/>
      <c r="AI42" s="33">
        <f t="shared" si="10"/>
        <v>0</v>
      </c>
      <c r="AJ42" s="87"/>
      <c r="AK42" s="92"/>
    </row>
    <row r="43" spans="2:37" ht="18" customHeight="1" x14ac:dyDescent="0.2">
      <c r="B43" s="24">
        <v>-61</v>
      </c>
      <c r="C43" s="6" t="s">
        <v>146</v>
      </c>
      <c r="D43" s="4"/>
      <c r="E43" s="32">
        <v>2</v>
      </c>
      <c r="F43" s="32"/>
      <c r="G43" s="33">
        <f t="shared" si="14"/>
        <v>2</v>
      </c>
      <c r="H43" s="41"/>
      <c r="I43" s="24">
        <v>-65</v>
      </c>
      <c r="J43" s="6" t="s">
        <v>260</v>
      </c>
      <c r="K43" s="4"/>
      <c r="L43" s="32"/>
      <c r="M43" s="32">
        <v>3</v>
      </c>
      <c r="N43" s="33">
        <f t="shared" ref="N43:N48" si="15">SUM(L43:M43)</f>
        <v>3</v>
      </c>
      <c r="AE43" s="24"/>
      <c r="AF43" s="55"/>
      <c r="AG43" s="56"/>
      <c r="AH43" s="32"/>
      <c r="AI43" s="33">
        <f t="shared" si="10"/>
        <v>0</v>
      </c>
      <c r="AJ43" s="87"/>
      <c r="AK43" s="92"/>
    </row>
    <row r="44" spans="2:37" ht="18" customHeight="1" x14ac:dyDescent="0.2">
      <c r="B44" s="24">
        <v>-62</v>
      </c>
      <c r="C44" s="6" t="s">
        <v>58</v>
      </c>
      <c r="D44" s="4"/>
      <c r="E44" s="32">
        <v>1</v>
      </c>
      <c r="F44" s="32">
        <v>4</v>
      </c>
      <c r="G44" s="33">
        <f t="shared" si="14"/>
        <v>5</v>
      </c>
      <c r="H44" s="41"/>
      <c r="I44" s="24">
        <v>-65</v>
      </c>
      <c r="J44" s="6" t="s">
        <v>261</v>
      </c>
      <c r="K44" s="4"/>
      <c r="L44" s="32">
        <v>5</v>
      </c>
      <c r="M44" s="32"/>
      <c r="N44" s="33">
        <f t="shared" si="15"/>
        <v>5</v>
      </c>
      <c r="AE44" s="24"/>
      <c r="AF44" s="6"/>
      <c r="AG44" s="56"/>
      <c r="AH44" s="32"/>
      <c r="AI44" s="33">
        <f t="shared" si="10"/>
        <v>0</v>
      </c>
      <c r="AJ44" s="87"/>
      <c r="AK44" s="92"/>
    </row>
    <row r="45" spans="2:37" ht="18" customHeight="1" x14ac:dyDescent="0.2">
      <c r="B45" s="24">
        <v>-62</v>
      </c>
      <c r="C45" s="6" t="s">
        <v>286</v>
      </c>
      <c r="D45" s="4"/>
      <c r="E45" s="32">
        <v>1</v>
      </c>
      <c r="F45" s="32"/>
      <c r="G45" s="33">
        <f t="shared" si="14"/>
        <v>1</v>
      </c>
      <c r="H45" s="41"/>
      <c r="I45" s="24">
        <v>-65</v>
      </c>
      <c r="J45" s="6" t="s">
        <v>262</v>
      </c>
      <c r="K45" s="4"/>
      <c r="L45" s="32">
        <v>1</v>
      </c>
      <c r="M45" s="32">
        <v>5</v>
      </c>
      <c r="N45" s="33">
        <f t="shared" si="15"/>
        <v>6</v>
      </c>
      <c r="AE45" s="24"/>
      <c r="AF45" s="6"/>
      <c r="AG45" s="56"/>
      <c r="AH45" s="32"/>
      <c r="AI45" s="33">
        <f t="shared" si="10"/>
        <v>0</v>
      </c>
      <c r="AJ45" s="87"/>
      <c r="AK45" s="92"/>
    </row>
    <row r="46" spans="2:37" ht="18" customHeight="1" x14ac:dyDescent="0.2">
      <c r="B46" s="24">
        <v>-63</v>
      </c>
      <c r="C46" s="6" t="s">
        <v>221</v>
      </c>
      <c r="D46" s="4"/>
      <c r="E46" s="32"/>
      <c r="F46" s="32">
        <v>3</v>
      </c>
      <c r="G46" s="33">
        <f t="shared" si="14"/>
        <v>3</v>
      </c>
      <c r="H46" s="41"/>
      <c r="I46" s="24">
        <v>-66</v>
      </c>
      <c r="J46" s="6" t="s">
        <v>267</v>
      </c>
      <c r="K46" s="4"/>
      <c r="L46" s="32">
        <v>1</v>
      </c>
      <c r="M46" s="32">
        <v>1</v>
      </c>
      <c r="N46" s="33">
        <f t="shared" si="15"/>
        <v>2</v>
      </c>
      <c r="AE46" s="24"/>
      <c r="AF46" s="6"/>
      <c r="AG46" s="56"/>
      <c r="AH46" s="32"/>
      <c r="AI46" s="33">
        <f t="shared" si="10"/>
        <v>0</v>
      </c>
      <c r="AJ46" s="87"/>
      <c r="AK46" s="92"/>
    </row>
    <row r="47" spans="2:37" ht="18" customHeight="1" x14ac:dyDescent="0.2">
      <c r="B47" s="24">
        <v>-64</v>
      </c>
      <c r="C47" s="6" t="s">
        <v>203</v>
      </c>
      <c r="D47" s="4"/>
      <c r="E47" s="32"/>
      <c r="F47" s="32"/>
      <c r="G47" s="33">
        <f t="shared" si="14"/>
        <v>0</v>
      </c>
      <c r="H47" s="41"/>
      <c r="I47" s="24">
        <v>-66</v>
      </c>
      <c r="J47" s="6" t="s">
        <v>287</v>
      </c>
      <c r="K47" s="4"/>
      <c r="L47" s="32"/>
      <c r="M47" s="32">
        <v>3</v>
      </c>
      <c r="N47" s="33">
        <f t="shared" si="15"/>
        <v>3</v>
      </c>
      <c r="AE47" s="24"/>
      <c r="AF47" s="55"/>
      <c r="AG47" s="56"/>
      <c r="AH47" s="32"/>
      <c r="AI47" s="33">
        <f t="shared" si="10"/>
        <v>0</v>
      </c>
      <c r="AJ47" s="87"/>
      <c r="AK47" s="92"/>
    </row>
    <row r="48" spans="2:37" ht="18" customHeight="1" x14ac:dyDescent="0.2">
      <c r="B48" s="24">
        <v>-64</v>
      </c>
      <c r="C48" s="6" t="s">
        <v>235</v>
      </c>
      <c r="D48" s="4"/>
      <c r="E48" s="32">
        <v>1</v>
      </c>
      <c r="F48" s="32"/>
      <c r="G48" s="33">
        <f t="shared" si="14"/>
        <v>1</v>
      </c>
      <c r="H48" s="41"/>
      <c r="I48" s="24">
        <v>-66</v>
      </c>
      <c r="J48" s="6" t="s">
        <v>288</v>
      </c>
      <c r="K48" s="14"/>
      <c r="L48" s="29"/>
      <c r="M48" s="29"/>
      <c r="N48" s="34">
        <f t="shared" si="15"/>
        <v>0</v>
      </c>
      <c r="AE48" s="24"/>
      <c r="AF48" s="55"/>
      <c r="AG48" s="56"/>
      <c r="AH48" s="32"/>
      <c r="AI48" s="33">
        <f t="shared" si="10"/>
        <v>0</v>
      </c>
      <c r="AJ48" s="87"/>
      <c r="AK48" s="92"/>
    </row>
    <row r="49" spans="2:37" ht="18" customHeight="1" x14ac:dyDescent="0.2">
      <c r="B49" s="24"/>
      <c r="C49" s="6"/>
      <c r="D49" s="4"/>
      <c r="E49" s="32"/>
      <c r="F49" s="32"/>
      <c r="G49" s="34">
        <f t="shared" si="14"/>
        <v>0</v>
      </c>
      <c r="H49" s="41"/>
      <c r="I49" s="24">
        <v>-66</v>
      </c>
      <c r="J49" s="6" t="s">
        <v>230</v>
      </c>
      <c r="K49" s="14"/>
      <c r="L49" s="29"/>
      <c r="M49" s="29"/>
      <c r="N49" s="34">
        <f t="shared" si="13"/>
        <v>0</v>
      </c>
      <c r="AE49" s="24"/>
      <c r="AF49" s="6"/>
      <c r="AG49" s="56"/>
      <c r="AH49" s="32"/>
      <c r="AI49" s="33">
        <f t="shared" si="10"/>
        <v>0</v>
      </c>
      <c r="AJ49" s="87"/>
      <c r="AK49" s="92"/>
    </row>
    <row r="50" spans="2:37" ht="18" customHeight="1" x14ac:dyDescent="0.2">
      <c r="B50" s="24"/>
      <c r="C50" s="6"/>
      <c r="D50" s="14"/>
      <c r="E50" s="29"/>
      <c r="F50" s="29"/>
      <c r="G50" s="34">
        <f t="shared" si="14"/>
        <v>0</v>
      </c>
      <c r="H50" s="41"/>
      <c r="I50" s="24"/>
      <c r="J50" s="6"/>
      <c r="K50" s="14"/>
      <c r="L50" s="29"/>
      <c r="M50" s="29"/>
      <c r="N50" s="34">
        <f t="shared" si="13"/>
        <v>0</v>
      </c>
      <c r="AE50" s="24"/>
      <c r="AF50" s="55"/>
      <c r="AG50" s="56"/>
      <c r="AH50" s="32"/>
      <c r="AI50" s="33">
        <f t="shared" si="2"/>
        <v>0</v>
      </c>
      <c r="AJ50" s="87"/>
      <c r="AK50" s="93"/>
    </row>
    <row r="51" spans="2:37" ht="18" customHeight="1" x14ac:dyDescent="0.2">
      <c r="B51" s="30"/>
      <c r="C51" s="6"/>
      <c r="D51" s="14"/>
      <c r="E51" s="29"/>
      <c r="F51" s="29"/>
      <c r="G51" s="34">
        <f t="shared" si="14"/>
        <v>0</v>
      </c>
      <c r="H51" s="41"/>
      <c r="I51" s="30"/>
      <c r="J51" s="13"/>
      <c r="K51" s="14"/>
      <c r="L51" s="29"/>
      <c r="M51" s="29"/>
      <c r="N51" s="34">
        <f t="shared" si="13"/>
        <v>0</v>
      </c>
      <c r="AE51" s="24"/>
      <c r="AF51" s="55"/>
      <c r="AG51" s="56"/>
      <c r="AH51" s="32"/>
      <c r="AI51" s="33">
        <f t="shared" si="2"/>
        <v>0</v>
      </c>
      <c r="AJ51" s="88"/>
      <c r="AK51" s="93"/>
    </row>
    <row r="52" spans="2:37" ht="18" customHeight="1" x14ac:dyDescent="0.2">
      <c r="B52" s="30"/>
      <c r="C52" s="6"/>
      <c r="D52" s="14"/>
      <c r="E52" s="29"/>
      <c r="F52" s="29"/>
      <c r="G52" s="34">
        <f t="shared" si="14"/>
        <v>0</v>
      </c>
      <c r="H52" s="41"/>
      <c r="I52" s="30"/>
      <c r="J52" s="13"/>
      <c r="K52" s="14"/>
      <c r="L52" s="29"/>
      <c r="M52" s="29"/>
      <c r="N52" s="34">
        <f t="shared" si="13"/>
        <v>0</v>
      </c>
      <c r="AE52" s="24"/>
      <c r="AF52" s="55"/>
      <c r="AG52" s="56"/>
      <c r="AH52" s="32"/>
      <c r="AI52" s="33">
        <f t="shared" si="2"/>
        <v>0</v>
      </c>
      <c r="AJ52" s="88"/>
      <c r="AK52" s="93"/>
    </row>
    <row r="53" spans="2:37" ht="18" customHeight="1" x14ac:dyDescent="0.2">
      <c r="B53" s="30"/>
      <c r="C53" s="6"/>
      <c r="D53" s="14"/>
      <c r="E53" s="29"/>
      <c r="F53" s="29"/>
      <c r="G53" s="34">
        <f t="shared" si="14"/>
        <v>0</v>
      </c>
      <c r="H53" s="41"/>
      <c r="I53" s="30"/>
      <c r="J53" s="13"/>
      <c r="K53" s="14"/>
      <c r="L53" s="29"/>
      <c r="M53" s="29"/>
      <c r="N53" s="34">
        <f t="shared" si="13"/>
        <v>0</v>
      </c>
      <c r="AE53" s="24"/>
      <c r="AF53" s="55"/>
      <c r="AG53" s="56"/>
      <c r="AH53" s="32"/>
      <c r="AI53" s="33">
        <f t="shared" si="2"/>
        <v>0</v>
      </c>
      <c r="AJ53" s="88"/>
      <c r="AK53" s="93"/>
    </row>
    <row r="54" spans="2:37" ht="18" customHeight="1" x14ac:dyDescent="0.2">
      <c r="B54" s="25"/>
      <c r="C54" s="10"/>
      <c r="D54" s="11"/>
      <c r="E54" s="35"/>
      <c r="F54" s="35"/>
      <c r="G54" s="36">
        <f t="shared" si="14"/>
        <v>0</v>
      </c>
      <c r="H54" s="42"/>
      <c r="I54" s="25"/>
      <c r="J54" s="10"/>
      <c r="K54" s="11"/>
      <c r="L54" s="35"/>
      <c r="M54" s="35"/>
      <c r="N54" s="36">
        <f t="shared" si="13"/>
        <v>0</v>
      </c>
      <c r="AE54" s="24"/>
      <c r="AF54" s="55"/>
      <c r="AG54" s="56"/>
      <c r="AH54" s="32"/>
      <c r="AI54" s="33">
        <f t="shared" si="2"/>
        <v>0</v>
      </c>
      <c r="AJ54" s="88"/>
      <c r="AK54" s="93"/>
    </row>
    <row r="55" spans="2:37" ht="18" customHeight="1" x14ac:dyDescent="0.2">
      <c r="AE55" s="24"/>
      <c r="AF55" s="55"/>
      <c r="AG55" s="56"/>
      <c r="AH55" s="32"/>
      <c r="AI55" s="33">
        <f t="shared" si="2"/>
        <v>0</v>
      </c>
      <c r="AJ55" s="88"/>
      <c r="AK55" s="93"/>
    </row>
    <row r="56" spans="2:37" ht="18" customHeight="1" x14ac:dyDescent="0.2">
      <c r="AE56" s="50"/>
      <c r="AF56" s="59" t="s">
        <v>71</v>
      </c>
      <c r="AG56" s="60"/>
      <c r="AH56" s="62">
        <f>SUM(AH10:AH55)</f>
        <v>127</v>
      </c>
      <c r="AI56" s="61"/>
      <c r="AJ56" s="60"/>
      <c r="AK56" s="95"/>
    </row>
    <row r="57" spans="2:37" ht="18" customHeight="1" x14ac:dyDescent="0.2">
      <c r="AH57" s="37">
        <f>F7+J7+T7+X7+F33+J33+T33+X33</f>
        <v>127</v>
      </c>
    </row>
    <row r="75" spans="43:43" ht="18" customHeight="1" x14ac:dyDescent="0.2">
      <c r="AQ75" s="37"/>
    </row>
  </sheetData>
  <sortState xmlns:xlrd2="http://schemas.microsoft.com/office/spreadsheetml/2017/richdata2" ref="B61:AR74">
    <sortCondition ref="AQ61:AQ74"/>
  </sortState>
  <mergeCells count="20">
    <mergeCell ref="E6:G6"/>
    <mergeCell ref="I6:L6"/>
    <mergeCell ref="S6:U6"/>
    <mergeCell ref="W6:Y6"/>
    <mergeCell ref="F7:F8"/>
    <mergeCell ref="J7:J8"/>
    <mergeCell ref="T7:T8"/>
    <mergeCell ref="X7:X8"/>
    <mergeCell ref="AJ8:AK8"/>
    <mergeCell ref="AQ8:AR8"/>
    <mergeCell ref="C9:D9"/>
    <mergeCell ref="J9:K9"/>
    <mergeCell ref="Q9:R9"/>
    <mergeCell ref="X9:Y9"/>
    <mergeCell ref="E32:G32"/>
    <mergeCell ref="I32:L32"/>
    <mergeCell ref="F33:F34"/>
    <mergeCell ref="J33:J34"/>
    <mergeCell ref="C35:D35"/>
    <mergeCell ref="J35:K35"/>
  </mergeCells>
  <phoneticPr fontId="14"/>
  <pageMargins left="0.59055118110236227" right="0.19685039370078741" top="0.59055118110236227" bottom="0.39370078740157483" header="0.39370078740157483" footer="0.39370078740157483"/>
  <pageSetup paperSize="9" scale="75" orientation="portrait" horizontalDpi="0" verticalDpi="0" r:id="rId1"/>
  <colBreaks count="1" manualBreakCount="1">
    <brk id="2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R57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5.6640625" customWidth="1"/>
    <col min="34" max="34" width="4.6640625" customWidth="1"/>
    <col min="35" max="35" width="5.6640625" customWidth="1"/>
    <col min="36" max="37" width="4.6640625" customWidth="1"/>
    <col min="38" max="38" width="1.6640625" customWidth="1"/>
    <col min="39" max="39" width="4.6640625" customWidth="1"/>
    <col min="40" max="40" width="5.6640625" customWidth="1"/>
    <col min="41" max="41" width="4.6640625" customWidth="1"/>
    <col min="42" max="42" width="5.6640625" customWidth="1"/>
    <col min="43" max="44" width="4.6640625" customWidth="1"/>
    <col min="45" max="45" width="1.6640625" customWidth="1"/>
  </cols>
  <sheetData>
    <row r="1" spans="2:44" ht="9.9" customHeight="1" x14ac:dyDescent="0.2"/>
    <row r="2" spans="2:44" ht="18" customHeight="1" x14ac:dyDescent="0.2">
      <c r="B2" t="s">
        <v>0</v>
      </c>
    </row>
    <row r="4" spans="2:44" ht="18" customHeight="1" x14ac:dyDescent="0.2">
      <c r="B4" s="23" t="s">
        <v>6</v>
      </c>
      <c r="C4" s="38">
        <v>83</v>
      </c>
      <c r="D4" t="s">
        <v>12</v>
      </c>
      <c r="E4" t="s">
        <v>13</v>
      </c>
      <c r="G4" t="s">
        <v>266</v>
      </c>
    </row>
    <row r="6" spans="2:44" ht="18" customHeight="1" x14ac:dyDescent="0.2">
      <c r="B6" s="7" t="s">
        <v>11</v>
      </c>
      <c r="C6" s="5"/>
      <c r="D6" s="5"/>
      <c r="E6" s="141" t="s">
        <v>246</v>
      </c>
      <c r="F6" s="141"/>
      <c r="G6" s="141"/>
      <c r="H6" s="8" t="s">
        <v>9</v>
      </c>
      <c r="I6" s="142" t="s">
        <v>276</v>
      </c>
      <c r="J6" s="142"/>
      <c r="K6" s="142"/>
      <c r="L6" s="142"/>
      <c r="M6" s="5"/>
      <c r="N6" s="9"/>
      <c r="P6" s="7" t="s">
        <v>43</v>
      </c>
      <c r="Q6" s="5"/>
      <c r="R6" s="5"/>
      <c r="S6" s="141" t="s">
        <v>277</v>
      </c>
      <c r="T6" s="141"/>
      <c r="U6" s="141"/>
      <c r="V6" s="8" t="s">
        <v>9</v>
      </c>
      <c r="W6" s="142" t="s">
        <v>275</v>
      </c>
      <c r="X6" s="142"/>
      <c r="Y6" s="142"/>
      <c r="Z6" s="5"/>
      <c r="AA6" s="5"/>
      <c r="AB6" s="9"/>
    </row>
    <row r="7" spans="2:44" ht="18" customHeight="1" x14ac:dyDescent="0.2">
      <c r="B7" s="12"/>
      <c r="C7" s="13"/>
      <c r="D7" s="13"/>
      <c r="E7" s="14"/>
      <c r="F7" s="137">
        <f>SUM(G7:G8)</f>
        <v>20</v>
      </c>
      <c r="G7" s="21">
        <f>SUM(E10:E30)</f>
        <v>11</v>
      </c>
      <c r="H7" s="19" t="s">
        <v>8</v>
      </c>
      <c r="I7" s="21">
        <f>SUM(L10:L30)</f>
        <v>10</v>
      </c>
      <c r="J7" s="137">
        <f>SUM(I7:I8)</f>
        <v>16</v>
      </c>
      <c r="K7" s="16"/>
      <c r="L7" s="13"/>
      <c r="M7" s="13"/>
      <c r="N7" s="17"/>
      <c r="P7" s="12"/>
      <c r="Q7" s="13"/>
      <c r="R7" s="13"/>
      <c r="S7" s="14"/>
      <c r="T7" s="137">
        <f>SUM(U7:U8)</f>
        <v>22</v>
      </c>
      <c r="U7" s="21">
        <f>SUM(S10:S30)</f>
        <v>9</v>
      </c>
      <c r="V7" s="19" t="s">
        <v>8</v>
      </c>
      <c r="W7" s="21">
        <f>SUM(Z10:Z30)</f>
        <v>11</v>
      </c>
      <c r="X7" s="137">
        <f>SUM(W7:W8)</f>
        <v>18</v>
      </c>
      <c r="Y7" s="16"/>
      <c r="Z7" s="13"/>
      <c r="AA7" s="13"/>
      <c r="AB7" s="17"/>
    </row>
    <row r="8" spans="2:44" ht="18" customHeight="1" x14ac:dyDescent="0.2">
      <c r="B8" s="1"/>
      <c r="C8" s="2"/>
      <c r="D8" s="2"/>
      <c r="E8" s="15"/>
      <c r="F8" s="138"/>
      <c r="G8" s="22">
        <f>SUM(F10:F30)</f>
        <v>9</v>
      </c>
      <c r="H8" s="20" t="s">
        <v>8</v>
      </c>
      <c r="I8" s="22">
        <f>SUM(M10:M30)</f>
        <v>6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SUM(T10:T30)</f>
        <v>13</v>
      </c>
      <c r="V8" s="20" t="s">
        <v>8</v>
      </c>
      <c r="W8" s="22">
        <f>SUM(AA10:AA30)</f>
        <v>7</v>
      </c>
      <c r="X8" s="138"/>
      <c r="Y8" s="18"/>
      <c r="Z8" s="2"/>
      <c r="AA8" s="2"/>
      <c r="AB8" s="3"/>
      <c r="AE8" s="72"/>
      <c r="AF8" s="73"/>
      <c r="AG8" s="7"/>
      <c r="AH8" s="8" t="s">
        <v>133</v>
      </c>
      <c r="AI8" s="9"/>
      <c r="AJ8" s="135" t="s">
        <v>134</v>
      </c>
      <c r="AK8" s="136"/>
      <c r="AM8" s="82"/>
      <c r="AN8" s="7"/>
      <c r="AO8" s="8" t="s">
        <v>133</v>
      </c>
      <c r="AP8" s="9"/>
      <c r="AQ8" s="135" t="s">
        <v>134</v>
      </c>
      <c r="AR8" s="136"/>
    </row>
    <row r="9" spans="2:44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75" t="s">
        <v>26</v>
      </c>
      <c r="AG9" s="76" t="s">
        <v>67</v>
      </c>
      <c r="AH9" s="77" t="s">
        <v>68</v>
      </c>
      <c r="AI9" s="78" t="s">
        <v>69</v>
      </c>
      <c r="AJ9" s="79" t="s">
        <v>135</v>
      </c>
      <c r="AK9" s="80" t="s">
        <v>136</v>
      </c>
      <c r="AM9" s="83" t="s">
        <v>137</v>
      </c>
      <c r="AN9" s="76" t="s">
        <v>67</v>
      </c>
      <c r="AO9" s="77" t="s">
        <v>68</v>
      </c>
      <c r="AP9" s="78" t="s">
        <v>69</v>
      </c>
      <c r="AQ9" s="79" t="s">
        <v>135</v>
      </c>
      <c r="AR9" s="80" t="s">
        <v>136</v>
      </c>
    </row>
    <row r="10" spans="2:44" ht="18" customHeight="1" x14ac:dyDescent="0.2">
      <c r="B10" s="24">
        <v>-58</v>
      </c>
      <c r="C10" s="6" t="s">
        <v>117</v>
      </c>
      <c r="D10" s="4"/>
      <c r="E10" s="32"/>
      <c r="F10" s="32"/>
      <c r="G10" s="33">
        <f>SUM(E10:F10)</f>
        <v>0</v>
      </c>
      <c r="H10" s="39" t="s">
        <v>1</v>
      </c>
      <c r="I10" s="24">
        <v>-64</v>
      </c>
      <c r="J10" s="6" t="s">
        <v>228</v>
      </c>
      <c r="K10" s="4"/>
      <c r="L10" s="32"/>
      <c r="M10" s="32"/>
      <c r="N10" s="33">
        <f t="shared" ref="N10:N30" si="0">SUM(L10:M10)</f>
        <v>0</v>
      </c>
      <c r="P10" s="24">
        <v>-58</v>
      </c>
      <c r="Q10" s="6" t="s">
        <v>117</v>
      </c>
      <c r="R10" s="4"/>
      <c r="S10" s="32"/>
      <c r="T10" s="32"/>
      <c r="U10" s="33">
        <f>SUM(S10:T10)</f>
        <v>0</v>
      </c>
      <c r="V10" s="39" t="s">
        <v>1</v>
      </c>
      <c r="W10" s="24">
        <v>-62</v>
      </c>
      <c r="X10" s="6" t="s">
        <v>50</v>
      </c>
      <c r="Y10" s="4"/>
      <c r="Z10" s="32"/>
      <c r="AA10" s="32"/>
      <c r="AB10" s="33">
        <f t="shared" ref="AB10:AB30" si="1">SUM(Z10:AA10)</f>
        <v>0</v>
      </c>
      <c r="AE10" s="24">
        <v>-20</v>
      </c>
      <c r="AF10" s="55" t="s">
        <v>7</v>
      </c>
      <c r="AG10" s="56">
        <v>83</v>
      </c>
      <c r="AH10" s="32">
        <v>0</v>
      </c>
      <c r="AI10" s="33">
        <f t="shared" ref="AI10:AI29" si="2">AG10+AH10</f>
        <v>83</v>
      </c>
      <c r="AJ10" s="87"/>
      <c r="AK10" s="92">
        <v>34</v>
      </c>
      <c r="AM10" s="71">
        <v>20</v>
      </c>
      <c r="AN10" s="81">
        <v>459</v>
      </c>
      <c r="AO10" s="85">
        <v>1</v>
      </c>
      <c r="AP10" s="90">
        <f t="shared" ref="AP10:AP22" si="3">AN10+AO10</f>
        <v>460</v>
      </c>
      <c r="AQ10" s="81">
        <v>9</v>
      </c>
      <c r="AR10" s="90">
        <v>3</v>
      </c>
    </row>
    <row r="11" spans="2:44" ht="18" customHeight="1" x14ac:dyDescent="0.2">
      <c r="B11" s="24">
        <v>-61</v>
      </c>
      <c r="C11" s="6" t="s">
        <v>27</v>
      </c>
      <c r="D11" s="4"/>
      <c r="E11" s="32"/>
      <c r="F11" s="32"/>
      <c r="G11" s="33">
        <f>SUM(E11:F11)</f>
        <v>0</v>
      </c>
      <c r="H11" s="101"/>
      <c r="I11" s="24">
        <v>-65</v>
      </c>
      <c r="J11" s="6" t="s">
        <v>257</v>
      </c>
      <c r="K11" s="4"/>
      <c r="L11" s="32"/>
      <c r="M11" s="32"/>
      <c r="N11" s="33">
        <f>SUM(L11:M11)</f>
        <v>0</v>
      </c>
      <c r="P11" s="24"/>
      <c r="Q11" s="6"/>
      <c r="R11" s="4"/>
      <c r="S11" s="32"/>
      <c r="T11" s="32"/>
      <c r="U11" s="33">
        <f>SUM(S11:T11)</f>
        <v>0</v>
      </c>
      <c r="V11" s="40"/>
      <c r="W11" s="24"/>
      <c r="X11" s="6"/>
      <c r="Y11" s="4"/>
      <c r="Z11" s="32"/>
      <c r="AA11" s="32"/>
      <c r="AB11" s="33">
        <f>SUM(Z11:AA11)</f>
        <v>0</v>
      </c>
      <c r="AE11" s="44">
        <v>-20</v>
      </c>
      <c r="AF11" s="53" t="s">
        <v>16</v>
      </c>
      <c r="AG11" s="56">
        <v>150</v>
      </c>
      <c r="AH11" s="32">
        <v>1</v>
      </c>
      <c r="AI11" s="33">
        <f t="shared" si="2"/>
        <v>151</v>
      </c>
      <c r="AJ11" s="87">
        <v>21</v>
      </c>
      <c r="AK11" s="92">
        <v>10</v>
      </c>
      <c r="AM11" s="70">
        <v>55</v>
      </c>
      <c r="AN11" s="56">
        <v>445</v>
      </c>
      <c r="AO11" s="32">
        <v>3</v>
      </c>
      <c r="AP11" s="33">
        <f t="shared" si="3"/>
        <v>448</v>
      </c>
      <c r="AQ11" s="56">
        <v>6</v>
      </c>
      <c r="AR11" s="33">
        <v>4</v>
      </c>
    </row>
    <row r="12" spans="2:44" ht="18" customHeight="1" x14ac:dyDescent="0.2">
      <c r="B12" s="24">
        <v>-62</v>
      </c>
      <c r="C12" s="6" t="s">
        <v>50</v>
      </c>
      <c r="D12" s="4"/>
      <c r="E12" s="32"/>
      <c r="F12" s="32"/>
      <c r="G12" s="33">
        <f t="shared" ref="G12:G30" si="4">SUM(E12:F12)</f>
        <v>0</v>
      </c>
      <c r="H12" s="40"/>
      <c r="I12" s="24"/>
      <c r="J12" s="6"/>
      <c r="K12" s="4"/>
      <c r="L12" s="32"/>
      <c r="M12" s="32"/>
      <c r="N12" s="33"/>
      <c r="P12" s="24">
        <v>-20</v>
      </c>
      <c r="Q12" s="6" t="s">
        <v>7</v>
      </c>
      <c r="R12" s="4"/>
      <c r="S12" s="32"/>
      <c r="T12" s="32"/>
      <c r="U12" s="33">
        <f t="shared" ref="U12:U30" si="5">SUM(S12:T12)</f>
        <v>0</v>
      </c>
      <c r="V12" s="39" t="s">
        <v>2</v>
      </c>
      <c r="W12" s="24">
        <v>-62</v>
      </c>
      <c r="X12" s="6" t="s">
        <v>58</v>
      </c>
      <c r="Y12" s="4"/>
      <c r="Z12" s="32"/>
      <c r="AA12" s="32"/>
      <c r="AB12" s="33">
        <f t="shared" si="1"/>
        <v>0</v>
      </c>
      <c r="AE12" s="24">
        <v>-55</v>
      </c>
      <c r="AF12" s="55" t="s">
        <v>166</v>
      </c>
      <c r="AG12" s="56">
        <v>150</v>
      </c>
      <c r="AH12" s="32">
        <v>3</v>
      </c>
      <c r="AI12" s="33">
        <f t="shared" si="2"/>
        <v>153</v>
      </c>
      <c r="AJ12" s="87">
        <v>12</v>
      </c>
      <c r="AK12" s="92">
        <v>9</v>
      </c>
      <c r="AM12" s="70">
        <v>58</v>
      </c>
      <c r="AN12" s="56">
        <v>281</v>
      </c>
      <c r="AO12" s="32">
        <v>9</v>
      </c>
      <c r="AP12" s="33">
        <f t="shared" si="3"/>
        <v>290</v>
      </c>
      <c r="AQ12" s="56">
        <v>5</v>
      </c>
      <c r="AR12" s="33">
        <v>12</v>
      </c>
    </row>
    <row r="13" spans="2:44" ht="18" customHeight="1" x14ac:dyDescent="0.2">
      <c r="B13" s="24">
        <v>-20</v>
      </c>
      <c r="C13" s="6" t="s">
        <v>7</v>
      </c>
      <c r="D13" s="4"/>
      <c r="E13" s="32"/>
      <c r="F13" s="32"/>
      <c r="G13" s="33">
        <f t="shared" ref="G13:G25" si="6">SUM(E13:F13)</f>
        <v>0</v>
      </c>
      <c r="H13" s="39" t="s">
        <v>2</v>
      </c>
      <c r="I13" s="24">
        <v>-64</v>
      </c>
      <c r="J13" s="6" t="s">
        <v>203</v>
      </c>
      <c r="K13" s="4"/>
      <c r="L13" s="32">
        <v>1</v>
      </c>
      <c r="M13" s="32"/>
      <c r="N13" s="33">
        <f t="shared" ref="N13:N25" si="7">SUM(L13:M13)</f>
        <v>1</v>
      </c>
      <c r="P13" s="24">
        <v>-20</v>
      </c>
      <c r="Q13" s="6" t="s">
        <v>16</v>
      </c>
      <c r="R13" s="4"/>
      <c r="S13" s="32"/>
      <c r="T13" s="32"/>
      <c r="U13" s="33">
        <f t="shared" si="5"/>
        <v>0</v>
      </c>
      <c r="V13" s="41"/>
      <c r="W13" s="24">
        <v>-62</v>
      </c>
      <c r="X13" s="6" t="s">
        <v>168</v>
      </c>
      <c r="Y13" s="4"/>
      <c r="Z13" s="32"/>
      <c r="AA13" s="32"/>
      <c r="AB13" s="33">
        <f t="shared" si="1"/>
        <v>0</v>
      </c>
      <c r="AE13" s="24">
        <v>-58</v>
      </c>
      <c r="AF13" s="55" t="s">
        <v>117</v>
      </c>
      <c r="AG13" s="56">
        <v>5</v>
      </c>
      <c r="AH13" s="32">
        <v>0</v>
      </c>
      <c r="AI13" s="33">
        <f t="shared" ref="AI13" si="8">AG13+AH13</f>
        <v>5</v>
      </c>
      <c r="AJ13" s="87"/>
      <c r="AK13" s="92"/>
      <c r="AM13" s="70">
        <v>61</v>
      </c>
      <c r="AN13" s="56">
        <v>246</v>
      </c>
      <c r="AO13" s="32">
        <v>21</v>
      </c>
      <c r="AP13" s="33">
        <f t="shared" si="3"/>
        <v>267</v>
      </c>
      <c r="AQ13" s="56">
        <v>2</v>
      </c>
      <c r="AR13" s="33">
        <v>18</v>
      </c>
    </row>
    <row r="14" spans="2:44" ht="18" customHeight="1" x14ac:dyDescent="0.2">
      <c r="B14" s="24">
        <v>-20</v>
      </c>
      <c r="C14" s="6" t="s">
        <v>16</v>
      </c>
      <c r="D14" s="4"/>
      <c r="E14" s="32">
        <v>1</v>
      </c>
      <c r="F14" s="32"/>
      <c r="G14" s="33">
        <f t="shared" si="6"/>
        <v>1</v>
      </c>
      <c r="H14" s="41"/>
      <c r="I14" s="24">
        <v>-64</v>
      </c>
      <c r="J14" s="6" t="s">
        <v>237</v>
      </c>
      <c r="K14" s="4"/>
      <c r="L14" s="32">
        <v>5</v>
      </c>
      <c r="M14" s="32">
        <v>3</v>
      </c>
      <c r="N14" s="33">
        <f t="shared" si="7"/>
        <v>8</v>
      </c>
      <c r="P14" s="24">
        <v>-55</v>
      </c>
      <c r="Q14" s="6" t="s">
        <v>279</v>
      </c>
      <c r="R14" s="4"/>
      <c r="S14" s="32"/>
      <c r="T14" s="32">
        <v>3</v>
      </c>
      <c r="U14" s="33">
        <f t="shared" si="5"/>
        <v>3</v>
      </c>
      <c r="V14" s="41"/>
      <c r="W14" s="24">
        <v>-63</v>
      </c>
      <c r="X14" s="6" t="s">
        <v>269</v>
      </c>
      <c r="Y14" s="4"/>
      <c r="Z14" s="32">
        <v>3</v>
      </c>
      <c r="AA14" s="32">
        <v>2</v>
      </c>
      <c r="AB14" s="33">
        <f t="shared" si="1"/>
        <v>5</v>
      </c>
      <c r="AE14" s="24">
        <v>-58</v>
      </c>
      <c r="AF14" s="55" t="s">
        <v>143</v>
      </c>
      <c r="AG14" s="56">
        <v>123</v>
      </c>
      <c r="AH14" s="32">
        <v>6</v>
      </c>
      <c r="AI14" s="33">
        <f t="shared" si="2"/>
        <v>129</v>
      </c>
      <c r="AJ14" s="87">
        <v>6</v>
      </c>
      <c r="AK14" s="92">
        <v>12</v>
      </c>
      <c r="AM14" s="70">
        <v>62</v>
      </c>
      <c r="AN14" s="56">
        <v>54</v>
      </c>
      <c r="AO14" s="32">
        <v>3</v>
      </c>
      <c r="AP14" s="33">
        <f t="shared" si="3"/>
        <v>57</v>
      </c>
      <c r="AQ14" s="56">
        <v>6</v>
      </c>
      <c r="AR14" s="33">
        <v>37</v>
      </c>
    </row>
    <row r="15" spans="2:44" ht="18" customHeight="1" x14ac:dyDescent="0.2">
      <c r="B15" s="24">
        <v>-58</v>
      </c>
      <c r="C15" s="6" t="s">
        <v>143</v>
      </c>
      <c r="D15" s="4"/>
      <c r="E15" s="32">
        <v>1</v>
      </c>
      <c r="F15" s="32"/>
      <c r="G15" s="33">
        <f t="shared" si="6"/>
        <v>1</v>
      </c>
      <c r="H15" s="41"/>
      <c r="I15" s="24">
        <v>-64</v>
      </c>
      <c r="J15" s="6" t="s">
        <v>239</v>
      </c>
      <c r="K15" s="4"/>
      <c r="L15" s="32">
        <v>1</v>
      </c>
      <c r="M15" s="32"/>
      <c r="N15" s="33">
        <f t="shared" si="7"/>
        <v>1</v>
      </c>
      <c r="P15" s="24">
        <v>-58</v>
      </c>
      <c r="Q15" s="6" t="s">
        <v>143</v>
      </c>
      <c r="R15" s="4"/>
      <c r="S15" s="32">
        <v>3</v>
      </c>
      <c r="T15" s="32">
        <v>2</v>
      </c>
      <c r="U15" s="33">
        <f t="shared" si="5"/>
        <v>5</v>
      </c>
      <c r="V15" s="41"/>
      <c r="W15" s="24">
        <v>-63</v>
      </c>
      <c r="X15" s="6" t="s">
        <v>221</v>
      </c>
      <c r="Y15" s="4"/>
      <c r="Z15" s="32">
        <v>5</v>
      </c>
      <c r="AA15" s="32">
        <v>1</v>
      </c>
      <c r="AB15" s="33">
        <f t="shared" si="1"/>
        <v>6</v>
      </c>
      <c r="AE15" s="24">
        <v>-58</v>
      </c>
      <c r="AF15" s="55" t="s">
        <v>268</v>
      </c>
      <c r="AG15" s="56">
        <v>7</v>
      </c>
      <c r="AH15" s="32">
        <v>3</v>
      </c>
      <c r="AI15" s="33">
        <f t="shared" si="2"/>
        <v>10</v>
      </c>
      <c r="AJ15" s="87">
        <v>12</v>
      </c>
      <c r="AK15" s="92"/>
      <c r="AM15" s="70">
        <v>63</v>
      </c>
      <c r="AN15" s="56">
        <v>207</v>
      </c>
      <c r="AO15" s="32">
        <v>33</v>
      </c>
      <c r="AP15" s="33">
        <f t="shared" si="3"/>
        <v>240</v>
      </c>
      <c r="AQ15" s="56">
        <v>1</v>
      </c>
      <c r="AR15" s="33">
        <v>19</v>
      </c>
    </row>
    <row r="16" spans="2:44" ht="18" customHeight="1" x14ac:dyDescent="0.2">
      <c r="B16" s="24">
        <v>-58</v>
      </c>
      <c r="C16" s="6" t="s">
        <v>268</v>
      </c>
      <c r="D16" s="4"/>
      <c r="E16" s="32">
        <v>2</v>
      </c>
      <c r="F16" s="32"/>
      <c r="G16" s="33">
        <f t="shared" si="6"/>
        <v>2</v>
      </c>
      <c r="H16" s="41"/>
      <c r="I16" s="24">
        <v>-64</v>
      </c>
      <c r="J16" s="6" t="s">
        <v>235</v>
      </c>
      <c r="K16" s="4"/>
      <c r="L16" s="32">
        <v>2</v>
      </c>
      <c r="M16" s="32"/>
      <c r="N16" s="33">
        <f t="shared" si="7"/>
        <v>2</v>
      </c>
      <c r="P16" s="24">
        <v>-58</v>
      </c>
      <c r="Q16" s="6" t="s">
        <v>268</v>
      </c>
      <c r="R16" s="4"/>
      <c r="S16" s="32"/>
      <c r="T16" s="32">
        <v>1</v>
      </c>
      <c r="U16" s="33">
        <f t="shared" si="5"/>
        <v>1</v>
      </c>
      <c r="V16" s="41"/>
      <c r="W16" s="24">
        <v>-63</v>
      </c>
      <c r="X16" s="6" t="s">
        <v>234</v>
      </c>
      <c r="Y16" s="4"/>
      <c r="Z16" s="32">
        <v>1</v>
      </c>
      <c r="AA16" s="32">
        <v>1</v>
      </c>
      <c r="AB16" s="33">
        <f t="shared" si="1"/>
        <v>2</v>
      </c>
      <c r="AE16" s="24">
        <v>-61</v>
      </c>
      <c r="AF16" s="55" t="s">
        <v>27</v>
      </c>
      <c r="AG16" s="56">
        <v>0</v>
      </c>
      <c r="AH16" s="32">
        <v>0</v>
      </c>
      <c r="AI16" s="33">
        <f t="shared" si="2"/>
        <v>0</v>
      </c>
      <c r="AJ16" s="87"/>
      <c r="AK16" s="92"/>
      <c r="AM16" s="70">
        <v>64</v>
      </c>
      <c r="AN16" s="56">
        <v>62</v>
      </c>
      <c r="AO16" s="32">
        <v>15</v>
      </c>
      <c r="AP16" s="33">
        <f t="shared" si="3"/>
        <v>77</v>
      </c>
      <c r="AQ16" s="56">
        <v>3</v>
      </c>
      <c r="AR16" s="33">
        <v>30</v>
      </c>
    </row>
    <row r="17" spans="2:44" ht="18" customHeight="1" x14ac:dyDescent="0.2">
      <c r="B17" s="24">
        <v>-61</v>
      </c>
      <c r="C17" s="6" t="s">
        <v>125</v>
      </c>
      <c r="D17" s="4"/>
      <c r="E17" s="32">
        <v>2</v>
      </c>
      <c r="F17" s="32">
        <v>1</v>
      </c>
      <c r="G17" s="33">
        <f t="shared" si="6"/>
        <v>3</v>
      </c>
      <c r="H17" s="41"/>
      <c r="I17" s="24">
        <v>-65</v>
      </c>
      <c r="J17" s="6" t="s">
        <v>217</v>
      </c>
      <c r="K17" s="4"/>
      <c r="L17" s="32"/>
      <c r="M17" s="32"/>
      <c r="N17" s="33">
        <f t="shared" si="7"/>
        <v>0</v>
      </c>
      <c r="P17" s="24">
        <v>-61</v>
      </c>
      <c r="Q17" s="6" t="s">
        <v>278</v>
      </c>
      <c r="R17" s="4"/>
      <c r="S17" s="32">
        <v>4</v>
      </c>
      <c r="T17" s="32">
        <v>4</v>
      </c>
      <c r="U17" s="33">
        <f t="shared" si="5"/>
        <v>8</v>
      </c>
      <c r="V17" s="41"/>
      <c r="W17" s="24">
        <v>-63</v>
      </c>
      <c r="X17" s="6" t="s">
        <v>222</v>
      </c>
      <c r="Y17" s="4"/>
      <c r="Z17" s="32"/>
      <c r="AA17" s="32">
        <v>2</v>
      </c>
      <c r="AB17" s="33">
        <f t="shared" si="1"/>
        <v>2</v>
      </c>
      <c r="AE17" s="24">
        <v>-61</v>
      </c>
      <c r="AF17" s="55" t="s">
        <v>34</v>
      </c>
      <c r="AG17" s="56">
        <v>86</v>
      </c>
      <c r="AH17" s="32">
        <v>12</v>
      </c>
      <c r="AI17" s="33">
        <f t="shared" si="2"/>
        <v>98</v>
      </c>
      <c r="AJ17" s="87">
        <v>1</v>
      </c>
      <c r="AK17" s="92">
        <v>22</v>
      </c>
      <c r="AM17" s="70">
        <v>65</v>
      </c>
      <c r="AN17" s="56">
        <v>56</v>
      </c>
      <c r="AO17" s="32">
        <v>14</v>
      </c>
      <c r="AP17" s="33">
        <f t="shared" si="3"/>
        <v>70</v>
      </c>
      <c r="AQ17" s="56">
        <v>4</v>
      </c>
      <c r="AR17" s="33">
        <v>32</v>
      </c>
    </row>
    <row r="18" spans="2:44" ht="18" customHeight="1" x14ac:dyDescent="0.2">
      <c r="B18" s="24">
        <v>-61</v>
      </c>
      <c r="C18" s="6" t="s">
        <v>146</v>
      </c>
      <c r="D18" s="4"/>
      <c r="E18" s="32"/>
      <c r="F18" s="32"/>
      <c r="G18" s="33">
        <f t="shared" si="6"/>
        <v>0</v>
      </c>
      <c r="H18" s="41"/>
      <c r="I18" s="24">
        <v>-65</v>
      </c>
      <c r="J18" s="6" t="s">
        <v>218</v>
      </c>
      <c r="K18" s="4"/>
      <c r="L18" s="32"/>
      <c r="M18" s="32"/>
      <c r="N18" s="33">
        <f t="shared" si="7"/>
        <v>0</v>
      </c>
      <c r="P18" s="24">
        <v>-61</v>
      </c>
      <c r="Q18" s="6" t="s">
        <v>125</v>
      </c>
      <c r="R18" s="4"/>
      <c r="S18" s="32">
        <v>2</v>
      </c>
      <c r="T18" s="32">
        <v>3</v>
      </c>
      <c r="U18" s="33">
        <f t="shared" si="5"/>
        <v>5</v>
      </c>
      <c r="V18" s="41"/>
      <c r="W18" s="24">
        <v>-63</v>
      </c>
      <c r="X18" s="6" t="s">
        <v>219</v>
      </c>
      <c r="Y18" s="4"/>
      <c r="Z18" s="32">
        <v>2</v>
      </c>
      <c r="AA18" s="32"/>
      <c r="AB18" s="33">
        <f t="shared" si="1"/>
        <v>2</v>
      </c>
      <c r="AE18" s="24">
        <v>-61</v>
      </c>
      <c r="AF18" s="55" t="s">
        <v>125</v>
      </c>
      <c r="AG18" s="56">
        <v>33</v>
      </c>
      <c r="AH18" s="32">
        <v>9</v>
      </c>
      <c r="AI18" s="33">
        <f t="shared" si="2"/>
        <v>42</v>
      </c>
      <c r="AJ18" s="87">
        <v>2</v>
      </c>
      <c r="AK18" s="92"/>
      <c r="AM18" s="70">
        <v>66</v>
      </c>
      <c r="AN18" s="56">
        <v>0</v>
      </c>
      <c r="AO18" s="32">
        <v>2</v>
      </c>
      <c r="AP18" s="33">
        <f>AN18+AO18</f>
        <v>2</v>
      </c>
      <c r="AQ18" s="56">
        <v>8</v>
      </c>
      <c r="AR18" s="33">
        <v>44</v>
      </c>
    </row>
    <row r="19" spans="2:44" ht="18" customHeight="1" x14ac:dyDescent="0.2">
      <c r="B19" s="24">
        <v>-62</v>
      </c>
      <c r="C19" s="6" t="s">
        <v>58</v>
      </c>
      <c r="D19" s="4"/>
      <c r="E19" s="32">
        <v>1</v>
      </c>
      <c r="F19" s="32"/>
      <c r="G19" s="33">
        <f t="shared" si="6"/>
        <v>1</v>
      </c>
      <c r="H19" s="41"/>
      <c r="I19" s="24">
        <v>-65</v>
      </c>
      <c r="J19" s="6" t="s">
        <v>258</v>
      </c>
      <c r="K19" s="4"/>
      <c r="L19" s="32"/>
      <c r="M19" s="32"/>
      <c r="N19" s="33">
        <f t="shared" si="7"/>
        <v>0</v>
      </c>
      <c r="P19" s="24">
        <v>-61</v>
      </c>
      <c r="Q19" s="6" t="s">
        <v>146</v>
      </c>
      <c r="R19" s="4"/>
      <c r="S19" s="32"/>
      <c r="T19" s="32"/>
      <c r="U19" s="33">
        <f t="shared" si="5"/>
        <v>0</v>
      </c>
      <c r="V19" s="41"/>
      <c r="W19" s="24">
        <v>-63</v>
      </c>
      <c r="X19" s="6" t="s">
        <v>195</v>
      </c>
      <c r="Y19" s="4"/>
      <c r="Z19" s="32"/>
      <c r="AA19" s="32">
        <v>1</v>
      </c>
      <c r="AB19" s="33">
        <f t="shared" si="1"/>
        <v>1</v>
      </c>
      <c r="AE19" s="24">
        <v>-61</v>
      </c>
      <c r="AF19" s="55" t="s">
        <v>146</v>
      </c>
      <c r="AG19" s="56">
        <v>18</v>
      </c>
      <c r="AH19" s="32">
        <v>0</v>
      </c>
      <c r="AI19" s="33">
        <f t="shared" si="2"/>
        <v>18</v>
      </c>
      <c r="AJ19" s="87"/>
      <c r="AK19" s="92"/>
      <c r="AM19" s="70"/>
      <c r="AN19" s="56"/>
      <c r="AO19" s="32"/>
      <c r="AP19" s="33">
        <f t="shared" si="3"/>
        <v>0</v>
      </c>
      <c r="AQ19" s="56"/>
      <c r="AR19" s="33"/>
    </row>
    <row r="20" spans="2:44" ht="18" customHeight="1" x14ac:dyDescent="0.2">
      <c r="B20" s="24">
        <v>-62</v>
      </c>
      <c r="C20" s="6" t="s">
        <v>168</v>
      </c>
      <c r="D20" s="4"/>
      <c r="E20" s="32"/>
      <c r="F20" s="32">
        <v>1</v>
      </c>
      <c r="G20" s="33">
        <f t="shared" si="6"/>
        <v>1</v>
      </c>
      <c r="H20" s="41"/>
      <c r="I20" s="24">
        <v>-65</v>
      </c>
      <c r="J20" s="6" t="s">
        <v>242</v>
      </c>
      <c r="K20" s="4"/>
      <c r="L20" s="32"/>
      <c r="M20" s="32"/>
      <c r="N20" s="33">
        <f t="shared" si="7"/>
        <v>0</v>
      </c>
      <c r="P20" s="24"/>
      <c r="Q20" s="6"/>
      <c r="R20" s="4"/>
      <c r="S20" s="32"/>
      <c r="T20" s="32"/>
      <c r="U20" s="33">
        <f t="shared" si="5"/>
        <v>0</v>
      </c>
      <c r="V20" s="41"/>
      <c r="W20" s="24"/>
      <c r="X20" s="6"/>
      <c r="Y20" s="4"/>
      <c r="Z20" s="32"/>
      <c r="AA20" s="32"/>
      <c r="AB20" s="33">
        <f t="shared" si="1"/>
        <v>0</v>
      </c>
      <c r="AE20" s="24">
        <v>-62</v>
      </c>
      <c r="AF20" s="55" t="s">
        <v>50</v>
      </c>
      <c r="AG20" s="56">
        <v>0</v>
      </c>
      <c r="AH20" s="32">
        <v>0</v>
      </c>
      <c r="AI20" s="33">
        <f t="shared" si="2"/>
        <v>0</v>
      </c>
      <c r="AJ20" s="87"/>
      <c r="AK20" s="92"/>
      <c r="AM20" s="70"/>
      <c r="AN20" s="56"/>
      <c r="AO20" s="32"/>
      <c r="AP20" s="33">
        <f t="shared" si="3"/>
        <v>0</v>
      </c>
      <c r="AQ20" s="56"/>
      <c r="AR20" s="33"/>
    </row>
    <row r="21" spans="2:44" ht="18" customHeight="1" x14ac:dyDescent="0.2">
      <c r="B21" s="24">
        <v>-63</v>
      </c>
      <c r="C21" s="6" t="s">
        <v>269</v>
      </c>
      <c r="D21" s="4"/>
      <c r="E21" s="32"/>
      <c r="F21" s="32"/>
      <c r="G21" s="33">
        <f t="shared" si="6"/>
        <v>0</v>
      </c>
      <c r="H21" s="41"/>
      <c r="I21" s="24">
        <v>-65</v>
      </c>
      <c r="J21" s="6" t="s">
        <v>259</v>
      </c>
      <c r="K21" s="4"/>
      <c r="L21" s="32">
        <v>1</v>
      </c>
      <c r="M21" s="32">
        <v>3</v>
      </c>
      <c r="N21" s="33">
        <f t="shared" si="7"/>
        <v>4</v>
      </c>
      <c r="P21" s="24"/>
      <c r="Q21" s="6"/>
      <c r="R21" s="4"/>
      <c r="S21" s="32"/>
      <c r="T21" s="32"/>
      <c r="U21" s="33">
        <f t="shared" si="5"/>
        <v>0</v>
      </c>
      <c r="V21" s="41"/>
      <c r="W21" s="24"/>
      <c r="X21" s="6"/>
      <c r="Y21" s="4"/>
      <c r="Z21" s="32"/>
      <c r="AA21" s="32"/>
      <c r="AB21" s="33">
        <f t="shared" si="1"/>
        <v>0</v>
      </c>
      <c r="AE21" s="24">
        <v>-62</v>
      </c>
      <c r="AF21" s="55" t="s">
        <v>58</v>
      </c>
      <c r="AG21" s="56">
        <v>35</v>
      </c>
      <c r="AH21" s="32">
        <v>1</v>
      </c>
      <c r="AI21" s="33">
        <f t="shared" si="2"/>
        <v>36</v>
      </c>
      <c r="AJ21" s="87">
        <v>21</v>
      </c>
      <c r="AK21" s="92"/>
      <c r="AM21" s="70"/>
      <c r="AN21" s="56"/>
      <c r="AO21" s="32"/>
      <c r="AP21" s="33">
        <f t="shared" si="3"/>
        <v>0</v>
      </c>
      <c r="AQ21" s="56"/>
      <c r="AR21" s="33"/>
    </row>
    <row r="22" spans="2:44" ht="18" customHeight="1" x14ac:dyDescent="0.2">
      <c r="B22" s="24">
        <v>-63</v>
      </c>
      <c r="C22" s="6" t="s">
        <v>270</v>
      </c>
      <c r="D22" s="4"/>
      <c r="E22" s="32">
        <v>1</v>
      </c>
      <c r="F22" s="32">
        <v>1</v>
      </c>
      <c r="G22" s="33">
        <f t="shared" si="6"/>
        <v>2</v>
      </c>
      <c r="H22" s="41"/>
      <c r="I22" s="24">
        <v>-65</v>
      </c>
      <c r="J22" s="6" t="s">
        <v>260</v>
      </c>
      <c r="K22" s="4"/>
      <c r="L22" s="32"/>
      <c r="M22" s="32"/>
      <c r="N22" s="33">
        <f t="shared" si="7"/>
        <v>0</v>
      </c>
      <c r="P22" s="24"/>
      <c r="Q22" s="6"/>
      <c r="R22" s="4"/>
      <c r="S22" s="32"/>
      <c r="T22" s="32"/>
      <c r="U22" s="33">
        <f t="shared" si="5"/>
        <v>0</v>
      </c>
      <c r="V22" s="41"/>
      <c r="W22" s="24"/>
      <c r="X22" s="6"/>
      <c r="Y22" s="4"/>
      <c r="Z22" s="32"/>
      <c r="AA22" s="32"/>
      <c r="AB22" s="33">
        <f t="shared" si="1"/>
        <v>0</v>
      </c>
      <c r="AE22" s="24">
        <v>-62</v>
      </c>
      <c r="AF22" s="55" t="s">
        <v>168</v>
      </c>
      <c r="AG22" s="56">
        <v>13</v>
      </c>
      <c r="AH22" s="32">
        <v>2</v>
      </c>
      <c r="AI22" s="33">
        <f t="shared" si="2"/>
        <v>15</v>
      </c>
      <c r="AJ22" s="87">
        <v>17</v>
      </c>
      <c r="AK22" s="92"/>
      <c r="AM22" s="70"/>
      <c r="AN22" s="56"/>
      <c r="AO22" s="32"/>
      <c r="AP22" s="33">
        <f t="shared" si="3"/>
        <v>0</v>
      </c>
      <c r="AQ22" s="56"/>
      <c r="AR22" s="33"/>
    </row>
    <row r="23" spans="2:44" ht="18" customHeight="1" x14ac:dyDescent="0.2">
      <c r="B23" s="24">
        <v>-63</v>
      </c>
      <c r="C23" s="6" t="s">
        <v>271</v>
      </c>
      <c r="D23" s="4"/>
      <c r="E23" s="32">
        <v>1</v>
      </c>
      <c r="F23" s="32"/>
      <c r="G23" s="33">
        <f t="shared" si="6"/>
        <v>1</v>
      </c>
      <c r="H23" s="41"/>
      <c r="I23" s="24">
        <v>-65</v>
      </c>
      <c r="J23" s="6" t="s">
        <v>261</v>
      </c>
      <c r="K23" s="4"/>
      <c r="L23" s="32"/>
      <c r="M23" s="32"/>
      <c r="N23" s="33">
        <f t="shared" si="7"/>
        <v>0</v>
      </c>
      <c r="P23" s="24"/>
      <c r="Q23" s="6"/>
      <c r="R23" s="4"/>
      <c r="S23" s="32"/>
      <c r="T23" s="32"/>
      <c r="U23" s="33">
        <f t="shared" si="5"/>
        <v>0</v>
      </c>
      <c r="V23" s="41"/>
      <c r="W23" s="24"/>
      <c r="X23" s="6"/>
      <c r="Y23" s="4"/>
      <c r="Z23" s="32"/>
      <c r="AA23" s="32"/>
      <c r="AB23" s="33">
        <f t="shared" si="1"/>
        <v>0</v>
      </c>
      <c r="AE23" s="24">
        <v>-63</v>
      </c>
      <c r="AF23" s="55" t="s">
        <v>7</v>
      </c>
      <c r="AG23" s="56">
        <v>1</v>
      </c>
      <c r="AH23" s="32">
        <v>0</v>
      </c>
      <c r="AI23" s="33">
        <f t="shared" si="2"/>
        <v>1</v>
      </c>
      <c r="AJ23" s="87"/>
      <c r="AK23" s="92"/>
      <c r="AM23" s="70"/>
      <c r="AN23" s="56"/>
      <c r="AO23" s="32"/>
      <c r="AP23" s="33">
        <f>AN23+AO23</f>
        <v>0</v>
      </c>
      <c r="AQ23" s="56"/>
      <c r="AR23" s="33"/>
    </row>
    <row r="24" spans="2:44" ht="18" customHeight="1" x14ac:dyDescent="0.2">
      <c r="B24" s="24">
        <v>-63</v>
      </c>
      <c r="C24" s="6" t="s">
        <v>272</v>
      </c>
      <c r="D24" s="4"/>
      <c r="E24" s="32"/>
      <c r="F24" s="32">
        <v>1</v>
      </c>
      <c r="G24" s="33">
        <f t="shared" si="6"/>
        <v>1</v>
      </c>
      <c r="H24" s="41"/>
      <c r="I24" s="24">
        <v>-65</v>
      </c>
      <c r="J24" s="6" t="s">
        <v>262</v>
      </c>
      <c r="K24" s="4"/>
      <c r="L24" s="32"/>
      <c r="M24" s="32"/>
      <c r="N24" s="33">
        <f t="shared" si="7"/>
        <v>0</v>
      </c>
      <c r="P24" s="24"/>
      <c r="Q24" s="6"/>
      <c r="R24" s="4"/>
      <c r="S24" s="32"/>
      <c r="T24" s="32"/>
      <c r="U24" s="33">
        <f t="shared" si="5"/>
        <v>0</v>
      </c>
      <c r="V24" s="41"/>
      <c r="W24" s="24"/>
      <c r="X24" s="6"/>
      <c r="Y24" s="4"/>
      <c r="Z24" s="32"/>
      <c r="AA24" s="32"/>
      <c r="AB24" s="33">
        <f t="shared" si="1"/>
        <v>0</v>
      </c>
      <c r="AE24" s="24">
        <v>-63</v>
      </c>
      <c r="AF24" s="55" t="s">
        <v>269</v>
      </c>
      <c r="AG24" s="56">
        <v>33</v>
      </c>
      <c r="AH24" s="32">
        <v>7</v>
      </c>
      <c r="AI24" s="33">
        <f t="shared" si="2"/>
        <v>40</v>
      </c>
      <c r="AJ24" s="87">
        <v>5</v>
      </c>
      <c r="AK24" s="92"/>
      <c r="AM24" s="84"/>
      <c r="AN24" s="58"/>
      <c r="AO24" s="35"/>
      <c r="AP24" s="36">
        <f>AN24+AO24</f>
        <v>0</v>
      </c>
      <c r="AQ24" s="58"/>
      <c r="AR24" s="36"/>
    </row>
    <row r="25" spans="2:44" ht="18" customHeight="1" x14ac:dyDescent="0.2">
      <c r="B25" s="24">
        <v>-63</v>
      </c>
      <c r="C25" s="6" t="s">
        <v>273</v>
      </c>
      <c r="D25" s="4"/>
      <c r="E25" s="32">
        <v>1</v>
      </c>
      <c r="F25" s="32">
        <v>3</v>
      </c>
      <c r="G25" s="33">
        <f t="shared" si="6"/>
        <v>4</v>
      </c>
      <c r="H25" s="41"/>
      <c r="I25" s="24">
        <v>-66</v>
      </c>
      <c r="J25" s="6" t="s">
        <v>267</v>
      </c>
      <c r="K25" s="4"/>
      <c r="L25" s="32"/>
      <c r="M25" s="32"/>
      <c r="N25" s="33">
        <f t="shared" si="7"/>
        <v>0</v>
      </c>
      <c r="P25" s="24"/>
      <c r="Q25" s="6"/>
      <c r="R25" s="4"/>
      <c r="S25" s="32"/>
      <c r="T25" s="32"/>
      <c r="U25" s="33">
        <f t="shared" si="5"/>
        <v>0</v>
      </c>
      <c r="V25" s="41"/>
      <c r="W25" s="24"/>
      <c r="X25" s="6"/>
      <c r="Y25" s="4"/>
      <c r="Z25" s="32"/>
      <c r="AA25" s="32"/>
      <c r="AB25" s="33">
        <f t="shared" si="1"/>
        <v>0</v>
      </c>
      <c r="AE25" s="24">
        <v>-63</v>
      </c>
      <c r="AF25" s="6" t="s">
        <v>130</v>
      </c>
      <c r="AG25" s="56">
        <v>23</v>
      </c>
      <c r="AH25" s="32">
        <v>8</v>
      </c>
      <c r="AI25" s="33">
        <f t="shared" si="2"/>
        <v>31</v>
      </c>
      <c r="AJ25" s="87">
        <v>3</v>
      </c>
      <c r="AK25" s="92"/>
      <c r="AO25" s="37">
        <f>SUM(AO10:AO24)</f>
        <v>101</v>
      </c>
    </row>
    <row r="26" spans="2:44" ht="18" customHeight="1" x14ac:dyDescent="0.2">
      <c r="B26" s="24">
        <v>-63</v>
      </c>
      <c r="C26" s="6" t="s">
        <v>274</v>
      </c>
      <c r="D26" s="4"/>
      <c r="E26" s="32">
        <v>1</v>
      </c>
      <c r="F26" s="32">
        <v>2</v>
      </c>
      <c r="G26" s="33">
        <f t="shared" si="4"/>
        <v>3</v>
      </c>
      <c r="H26" s="41"/>
      <c r="I26" s="24"/>
      <c r="J26" s="6"/>
      <c r="K26" s="4"/>
      <c r="L26" s="32"/>
      <c r="M26" s="32"/>
      <c r="N26" s="33">
        <f t="shared" si="0"/>
        <v>0</v>
      </c>
      <c r="P26" s="24"/>
      <c r="Q26" s="6"/>
      <c r="R26" s="4"/>
      <c r="S26" s="32"/>
      <c r="T26" s="32"/>
      <c r="U26" s="33">
        <f t="shared" si="5"/>
        <v>0</v>
      </c>
      <c r="V26" s="41"/>
      <c r="W26" s="24"/>
      <c r="X26" s="6"/>
      <c r="Y26" s="4"/>
      <c r="Z26" s="32"/>
      <c r="AA26" s="32"/>
      <c r="AB26" s="33">
        <f t="shared" si="1"/>
        <v>0</v>
      </c>
      <c r="AE26" s="24">
        <v>-63</v>
      </c>
      <c r="AF26" s="55" t="s">
        <v>234</v>
      </c>
      <c r="AG26" s="56">
        <v>9</v>
      </c>
      <c r="AH26" s="32">
        <v>3</v>
      </c>
      <c r="AI26" s="33">
        <f t="shared" si="2"/>
        <v>12</v>
      </c>
      <c r="AJ26" s="87">
        <v>12</v>
      </c>
      <c r="AK26" s="92"/>
      <c r="AM26" s="37"/>
      <c r="AN26" s="37"/>
      <c r="AP26" s="37"/>
      <c r="AQ26" s="37"/>
      <c r="AR26" s="37"/>
    </row>
    <row r="27" spans="2:44" ht="18" customHeight="1" x14ac:dyDescent="0.2">
      <c r="B27" s="24"/>
      <c r="C27" s="6"/>
      <c r="D27" s="4"/>
      <c r="E27" s="32"/>
      <c r="F27" s="32"/>
      <c r="G27" s="33">
        <f t="shared" si="4"/>
        <v>0</v>
      </c>
      <c r="H27" s="41"/>
      <c r="I27" s="24"/>
      <c r="J27" s="6"/>
      <c r="K27" s="4"/>
      <c r="L27" s="32"/>
      <c r="M27" s="32"/>
      <c r="N27" s="33">
        <f t="shared" si="0"/>
        <v>0</v>
      </c>
      <c r="P27" s="24"/>
      <c r="Q27" s="6"/>
      <c r="R27" s="4"/>
      <c r="S27" s="32"/>
      <c r="T27" s="32"/>
      <c r="U27" s="33">
        <f t="shared" si="5"/>
        <v>0</v>
      </c>
      <c r="V27" s="41"/>
      <c r="W27" s="24"/>
      <c r="X27" s="6"/>
      <c r="Y27" s="4"/>
      <c r="Z27" s="32"/>
      <c r="AA27" s="32"/>
      <c r="AB27" s="33">
        <f t="shared" si="1"/>
        <v>0</v>
      </c>
      <c r="AE27" s="24">
        <v>-63</v>
      </c>
      <c r="AF27" s="55" t="s">
        <v>222</v>
      </c>
      <c r="AG27" s="56">
        <v>12</v>
      </c>
      <c r="AH27" s="32">
        <v>5</v>
      </c>
      <c r="AI27" s="33">
        <f t="shared" si="2"/>
        <v>17</v>
      </c>
      <c r="AJ27" s="87">
        <v>9</v>
      </c>
      <c r="AK27" s="92"/>
      <c r="AM27" s="37"/>
      <c r="AN27" s="37"/>
      <c r="AO27" s="37"/>
      <c r="AP27" s="37"/>
      <c r="AQ27" s="37"/>
      <c r="AR27" s="37"/>
    </row>
    <row r="28" spans="2:44" ht="18" customHeight="1" x14ac:dyDescent="0.2">
      <c r="B28" s="24"/>
      <c r="C28" s="6"/>
      <c r="D28" s="4"/>
      <c r="E28" s="32"/>
      <c r="F28" s="32"/>
      <c r="G28" s="33">
        <f t="shared" si="4"/>
        <v>0</v>
      </c>
      <c r="H28" s="41"/>
      <c r="I28" s="24"/>
      <c r="J28" s="6"/>
      <c r="K28" s="4"/>
      <c r="L28" s="32"/>
      <c r="M28" s="32"/>
      <c r="N28" s="33">
        <f t="shared" si="0"/>
        <v>0</v>
      </c>
      <c r="P28" s="24"/>
      <c r="Q28" s="6"/>
      <c r="R28" s="4"/>
      <c r="S28" s="32"/>
      <c r="T28" s="32"/>
      <c r="U28" s="33">
        <f t="shared" si="5"/>
        <v>0</v>
      </c>
      <c r="V28" s="41"/>
      <c r="W28" s="24"/>
      <c r="X28" s="6"/>
      <c r="Y28" s="4"/>
      <c r="Z28" s="32"/>
      <c r="AA28" s="32"/>
      <c r="AB28" s="33">
        <f t="shared" si="1"/>
        <v>0</v>
      </c>
      <c r="AE28" s="24">
        <v>-63</v>
      </c>
      <c r="AF28" s="55" t="s">
        <v>219</v>
      </c>
      <c r="AG28" s="56">
        <v>24</v>
      </c>
      <c r="AH28" s="32">
        <v>6</v>
      </c>
      <c r="AI28" s="33">
        <f t="shared" si="2"/>
        <v>30</v>
      </c>
      <c r="AJ28" s="87">
        <v>6</v>
      </c>
      <c r="AK28" s="92"/>
      <c r="AM28" s="37"/>
      <c r="AN28" s="37"/>
      <c r="AO28" s="37"/>
      <c r="AP28" s="37"/>
      <c r="AQ28" s="37"/>
      <c r="AR28" s="37"/>
    </row>
    <row r="29" spans="2:44" ht="18" customHeight="1" x14ac:dyDescent="0.2">
      <c r="B29" s="24"/>
      <c r="C29" s="6"/>
      <c r="D29" s="4"/>
      <c r="E29" s="32"/>
      <c r="F29" s="32"/>
      <c r="G29" s="33">
        <f t="shared" si="4"/>
        <v>0</v>
      </c>
      <c r="H29" s="41"/>
      <c r="I29" s="24"/>
      <c r="J29" s="6"/>
      <c r="K29" s="4"/>
      <c r="L29" s="32"/>
      <c r="M29" s="32"/>
      <c r="N29" s="33">
        <f t="shared" si="0"/>
        <v>0</v>
      </c>
      <c r="P29" s="24"/>
      <c r="Q29" s="6"/>
      <c r="R29" s="4"/>
      <c r="S29" s="32"/>
      <c r="T29" s="32"/>
      <c r="U29" s="33">
        <f t="shared" si="5"/>
        <v>0</v>
      </c>
      <c r="V29" s="41"/>
      <c r="W29" s="24"/>
      <c r="X29" s="6"/>
      <c r="Y29" s="4"/>
      <c r="Z29" s="32"/>
      <c r="AA29" s="32"/>
      <c r="AB29" s="33">
        <f t="shared" si="1"/>
        <v>0</v>
      </c>
      <c r="AE29" s="24">
        <v>-63</v>
      </c>
      <c r="AF29" s="6" t="s">
        <v>195</v>
      </c>
      <c r="AG29" s="56">
        <v>11</v>
      </c>
      <c r="AH29" s="32">
        <v>4</v>
      </c>
      <c r="AI29" s="33">
        <f t="shared" si="2"/>
        <v>15</v>
      </c>
      <c r="AJ29" s="87">
        <v>10</v>
      </c>
      <c r="AK29" s="92"/>
      <c r="AM29" s="37"/>
      <c r="AN29" s="37"/>
      <c r="AO29" s="37"/>
      <c r="AP29" s="37"/>
      <c r="AQ29" s="37"/>
      <c r="AR29" s="37"/>
    </row>
    <row r="30" spans="2:44" ht="18" customHeight="1" x14ac:dyDescent="0.2">
      <c r="B30" s="25"/>
      <c r="C30" s="10"/>
      <c r="D30" s="11"/>
      <c r="E30" s="35"/>
      <c r="F30" s="35"/>
      <c r="G30" s="36">
        <f t="shared" si="4"/>
        <v>0</v>
      </c>
      <c r="H30" s="42"/>
      <c r="I30" s="25"/>
      <c r="J30" s="10"/>
      <c r="K30" s="11"/>
      <c r="L30" s="35"/>
      <c r="M30" s="35"/>
      <c r="N30" s="36">
        <f t="shared" si="0"/>
        <v>0</v>
      </c>
      <c r="P30" s="25"/>
      <c r="Q30" s="10"/>
      <c r="R30" s="11"/>
      <c r="S30" s="35"/>
      <c r="T30" s="35"/>
      <c r="U30" s="36">
        <f t="shared" si="5"/>
        <v>0</v>
      </c>
      <c r="V30" s="42"/>
      <c r="W30" s="25"/>
      <c r="X30" s="10"/>
      <c r="Y30" s="11"/>
      <c r="Z30" s="35"/>
      <c r="AA30" s="35"/>
      <c r="AB30" s="36">
        <f t="shared" si="1"/>
        <v>0</v>
      </c>
      <c r="AE30" s="24">
        <v>-64</v>
      </c>
      <c r="AF30" s="6" t="s">
        <v>203</v>
      </c>
      <c r="AG30" s="56">
        <v>6</v>
      </c>
      <c r="AH30" s="32">
        <v>2</v>
      </c>
      <c r="AI30" s="33">
        <f t="shared" ref="AI30:AI31" si="9">AG30+AH30</f>
        <v>8</v>
      </c>
      <c r="AJ30" s="87">
        <v>17</v>
      </c>
      <c r="AK30" s="92"/>
    </row>
    <row r="31" spans="2:44" ht="18" customHeight="1" x14ac:dyDescent="0.2">
      <c r="AE31" s="24">
        <v>-64</v>
      </c>
      <c r="AF31" s="6" t="s">
        <v>237</v>
      </c>
      <c r="AG31" s="56">
        <v>25</v>
      </c>
      <c r="AH31" s="32">
        <v>8</v>
      </c>
      <c r="AI31" s="33">
        <f t="shared" si="9"/>
        <v>33</v>
      </c>
      <c r="AJ31" s="87">
        <v>3</v>
      </c>
      <c r="AK31" s="92"/>
    </row>
    <row r="32" spans="2:44" ht="18" customHeight="1" x14ac:dyDescent="0.2">
      <c r="B32" s="7" t="s">
        <v>59</v>
      </c>
      <c r="C32" s="5"/>
      <c r="D32" s="5"/>
      <c r="E32" s="141" t="s">
        <v>247</v>
      </c>
      <c r="F32" s="141"/>
      <c r="G32" s="141"/>
      <c r="H32" s="8" t="s">
        <v>9</v>
      </c>
      <c r="I32" s="142" t="s">
        <v>276</v>
      </c>
      <c r="J32" s="142"/>
      <c r="K32" s="142"/>
      <c r="L32" s="142"/>
      <c r="M32" s="5"/>
      <c r="N32" s="9"/>
      <c r="AE32" s="24">
        <v>-64</v>
      </c>
      <c r="AF32" s="6" t="s">
        <v>228</v>
      </c>
      <c r="AG32" s="56">
        <v>0</v>
      </c>
      <c r="AH32" s="32">
        <v>0</v>
      </c>
      <c r="AI32" s="33">
        <f t="shared" ref="AI32:AI36" si="10">AG32+AH32</f>
        <v>0</v>
      </c>
      <c r="AJ32" s="87"/>
      <c r="AK32" s="92"/>
    </row>
    <row r="33" spans="2:37" ht="18" customHeight="1" x14ac:dyDescent="0.2">
      <c r="B33" s="12"/>
      <c r="C33" s="13"/>
      <c r="D33" s="13"/>
      <c r="E33" s="14"/>
      <c r="F33" s="137">
        <f>SUM(G33:G34)</f>
        <v>10</v>
      </c>
      <c r="G33" s="21">
        <f>SUM(E36:E54)</f>
        <v>10</v>
      </c>
      <c r="H33" s="19" t="s">
        <v>8</v>
      </c>
      <c r="I33" s="21">
        <f>SUM(L36:L54)</f>
        <v>15</v>
      </c>
      <c r="J33" s="137">
        <f>SUM(I33:I34)</f>
        <v>15</v>
      </c>
      <c r="K33" s="16"/>
      <c r="L33" s="13"/>
      <c r="M33" s="13"/>
      <c r="N33" s="17"/>
      <c r="AE33" s="24">
        <v>-64</v>
      </c>
      <c r="AF33" s="6" t="s">
        <v>229</v>
      </c>
      <c r="AG33" s="56">
        <v>5</v>
      </c>
      <c r="AH33" s="32">
        <v>1</v>
      </c>
      <c r="AI33" s="33">
        <f t="shared" si="10"/>
        <v>6</v>
      </c>
      <c r="AJ33" s="87">
        <v>21</v>
      </c>
      <c r="AK33" s="92"/>
    </row>
    <row r="34" spans="2:37" ht="18" customHeight="1" x14ac:dyDescent="0.2">
      <c r="B34" s="1"/>
      <c r="C34" s="2"/>
      <c r="D34" s="2"/>
      <c r="E34" s="15"/>
      <c r="F34" s="138"/>
      <c r="G34" s="22">
        <f>SUM(F36:F54)</f>
        <v>0</v>
      </c>
      <c r="H34" s="20" t="s">
        <v>8</v>
      </c>
      <c r="I34" s="22">
        <f>SUM(M36:M54)</f>
        <v>0</v>
      </c>
      <c r="J34" s="138"/>
      <c r="K34" s="18"/>
      <c r="L34" s="2"/>
      <c r="M34" s="2"/>
      <c r="N34" s="3"/>
      <c r="AE34" s="24">
        <v>-64</v>
      </c>
      <c r="AF34" s="55" t="s">
        <v>235</v>
      </c>
      <c r="AG34" s="56">
        <v>4</v>
      </c>
      <c r="AH34" s="32">
        <v>4</v>
      </c>
      <c r="AI34" s="33">
        <f t="shared" si="10"/>
        <v>8</v>
      </c>
      <c r="AJ34" s="87">
        <v>10</v>
      </c>
      <c r="AK34" s="92"/>
    </row>
    <row r="35" spans="2:37" ht="18" customHeight="1" x14ac:dyDescent="0.2">
      <c r="B35" s="26" t="s">
        <v>10</v>
      </c>
      <c r="C35" s="139" t="s">
        <v>26</v>
      </c>
      <c r="D35" s="140"/>
      <c r="E35" s="27" t="s">
        <v>3</v>
      </c>
      <c r="F35" s="27" t="s">
        <v>4</v>
      </c>
      <c r="G35" s="28" t="s">
        <v>5</v>
      </c>
      <c r="H35" s="31"/>
      <c r="I35" s="26" t="s">
        <v>10</v>
      </c>
      <c r="J35" s="139" t="s">
        <v>26</v>
      </c>
      <c r="K35" s="140"/>
      <c r="L35" s="27" t="s">
        <v>3</v>
      </c>
      <c r="M35" s="27" t="s">
        <v>4</v>
      </c>
      <c r="N35" s="28" t="s">
        <v>5</v>
      </c>
      <c r="AE35" s="24">
        <v>-65</v>
      </c>
      <c r="AF35" s="55" t="s">
        <v>217</v>
      </c>
      <c r="AG35" s="56">
        <v>2</v>
      </c>
      <c r="AH35" s="32">
        <v>2</v>
      </c>
      <c r="AI35" s="33">
        <f t="shared" si="10"/>
        <v>4</v>
      </c>
      <c r="AJ35" s="87">
        <v>17</v>
      </c>
      <c r="AK35" s="92"/>
    </row>
    <row r="36" spans="2:37" ht="18" customHeight="1" x14ac:dyDescent="0.2">
      <c r="B36" s="24">
        <v>-48</v>
      </c>
      <c r="C36" s="6" t="s">
        <v>117</v>
      </c>
      <c r="D36" s="4"/>
      <c r="E36" s="32"/>
      <c r="F36" s="32"/>
      <c r="G36" s="33">
        <f>SUM(E36:F36)</f>
        <v>0</v>
      </c>
      <c r="H36" s="39" t="s">
        <v>1</v>
      </c>
      <c r="I36" s="24">
        <v>-64</v>
      </c>
      <c r="J36" s="6" t="s">
        <v>228</v>
      </c>
      <c r="K36" s="4"/>
      <c r="L36" s="32"/>
      <c r="M36" s="32"/>
      <c r="N36" s="33">
        <f t="shared" ref="N36:N54" si="11">SUM(L36:M36)</f>
        <v>0</v>
      </c>
      <c r="AE36" s="24">
        <v>-65</v>
      </c>
      <c r="AF36" s="6" t="s">
        <v>218</v>
      </c>
      <c r="AG36" s="56">
        <v>33</v>
      </c>
      <c r="AH36" s="32">
        <v>0</v>
      </c>
      <c r="AI36" s="33">
        <f t="shared" si="10"/>
        <v>33</v>
      </c>
      <c r="AJ36" s="87"/>
      <c r="AK36" s="92"/>
    </row>
    <row r="37" spans="2:37" ht="18" customHeight="1" x14ac:dyDescent="0.2">
      <c r="B37" s="24">
        <v>-61</v>
      </c>
      <c r="C37" s="6" t="s">
        <v>27</v>
      </c>
      <c r="D37" s="4"/>
      <c r="E37" s="32"/>
      <c r="F37" s="32"/>
      <c r="G37" s="33">
        <f>SUM(E37:F37)</f>
        <v>0</v>
      </c>
      <c r="H37" s="101"/>
      <c r="I37" s="24">
        <v>-65</v>
      </c>
      <c r="J37" s="6" t="s">
        <v>257</v>
      </c>
      <c r="K37" s="4"/>
      <c r="L37" s="32"/>
      <c r="M37" s="32"/>
      <c r="N37" s="33">
        <f t="shared" si="11"/>
        <v>0</v>
      </c>
      <c r="AE37" s="24">
        <v>-65</v>
      </c>
      <c r="AF37" s="6" t="s">
        <v>230</v>
      </c>
      <c r="AG37" s="56">
        <v>6</v>
      </c>
      <c r="AH37" s="32">
        <v>0</v>
      </c>
      <c r="AI37" s="33">
        <f t="shared" ref="AI37:AI44" si="12">AG37+AH37</f>
        <v>6</v>
      </c>
      <c r="AJ37" s="87"/>
      <c r="AK37" s="92"/>
    </row>
    <row r="38" spans="2:37" ht="18" customHeight="1" x14ac:dyDescent="0.2">
      <c r="B38" s="24">
        <v>-63</v>
      </c>
      <c r="C38" s="6" t="s">
        <v>7</v>
      </c>
      <c r="D38" s="4"/>
      <c r="E38" s="32"/>
      <c r="F38" s="32"/>
      <c r="G38" s="33">
        <f t="shared" ref="G38" si="13">SUM(E38:F38)</f>
        <v>0</v>
      </c>
      <c r="H38" s="40"/>
      <c r="I38" s="24"/>
      <c r="J38" s="6"/>
      <c r="K38" s="4"/>
      <c r="L38" s="32"/>
      <c r="M38" s="32"/>
      <c r="N38" s="33">
        <f t="shared" si="11"/>
        <v>0</v>
      </c>
      <c r="AE38" s="24">
        <v>-65</v>
      </c>
      <c r="AF38" s="55" t="s">
        <v>241</v>
      </c>
      <c r="AG38" s="56">
        <v>2</v>
      </c>
      <c r="AH38" s="32">
        <v>0</v>
      </c>
      <c r="AI38" s="33">
        <f t="shared" si="12"/>
        <v>2</v>
      </c>
      <c r="AJ38" s="87"/>
      <c r="AK38" s="92"/>
    </row>
    <row r="39" spans="2:37" ht="18" customHeight="1" x14ac:dyDescent="0.2">
      <c r="B39" s="24">
        <v>-20</v>
      </c>
      <c r="C39" s="6" t="s">
        <v>16</v>
      </c>
      <c r="D39" s="4"/>
      <c r="E39" s="32"/>
      <c r="F39" s="32"/>
      <c r="G39" s="33">
        <f t="shared" ref="G39:G54" si="14">SUM(E39:F39)</f>
        <v>0</v>
      </c>
      <c r="H39" s="39" t="s">
        <v>2</v>
      </c>
      <c r="I39" s="24">
        <v>-64</v>
      </c>
      <c r="J39" s="6" t="s">
        <v>203</v>
      </c>
      <c r="K39" s="4"/>
      <c r="L39" s="32">
        <v>1</v>
      </c>
      <c r="M39" s="32"/>
      <c r="N39" s="33">
        <f t="shared" si="11"/>
        <v>1</v>
      </c>
      <c r="AE39" s="24">
        <v>-65</v>
      </c>
      <c r="AF39" s="6" t="s">
        <v>259</v>
      </c>
      <c r="AG39" s="56">
        <v>3</v>
      </c>
      <c r="AH39" s="32">
        <v>6</v>
      </c>
      <c r="AI39" s="33">
        <f t="shared" si="12"/>
        <v>9</v>
      </c>
      <c r="AJ39" s="87">
        <v>6</v>
      </c>
      <c r="AK39" s="92"/>
    </row>
    <row r="40" spans="2:37" ht="18" customHeight="1" x14ac:dyDescent="0.2">
      <c r="B40" s="24">
        <v>-55</v>
      </c>
      <c r="C40" s="6" t="s">
        <v>279</v>
      </c>
      <c r="D40" s="4"/>
      <c r="E40" s="32"/>
      <c r="F40" s="32"/>
      <c r="G40" s="33">
        <f t="shared" si="14"/>
        <v>0</v>
      </c>
      <c r="H40" s="41"/>
      <c r="I40" s="24">
        <v>-64</v>
      </c>
      <c r="J40" s="6" t="s">
        <v>237</v>
      </c>
      <c r="K40" s="4"/>
      <c r="L40" s="32"/>
      <c r="M40" s="32"/>
      <c r="N40" s="33">
        <f t="shared" si="11"/>
        <v>0</v>
      </c>
      <c r="AE40" s="24">
        <v>-65</v>
      </c>
      <c r="AF40" s="6" t="s">
        <v>260</v>
      </c>
      <c r="AG40" s="56">
        <v>0</v>
      </c>
      <c r="AH40" s="32">
        <v>3</v>
      </c>
      <c r="AI40" s="33">
        <f t="shared" si="12"/>
        <v>3</v>
      </c>
      <c r="AJ40" s="87">
        <v>12</v>
      </c>
      <c r="AK40" s="92"/>
    </row>
    <row r="41" spans="2:37" ht="18" customHeight="1" x14ac:dyDescent="0.2">
      <c r="B41" s="24">
        <v>-58</v>
      </c>
      <c r="C41" s="6" t="s">
        <v>143</v>
      </c>
      <c r="D41" s="4"/>
      <c r="E41" s="32"/>
      <c r="F41" s="32"/>
      <c r="G41" s="33">
        <f t="shared" si="14"/>
        <v>0</v>
      </c>
      <c r="H41" s="41"/>
      <c r="I41" s="24">
        <v>-64</v>
      </c>
      <c r="J41" s="6" t="s">
        <v>239</v>
      </c>
      <c r="K41" s="4"/>
      <c r="L41" s="32"/>
      <c r="M41" s="32"/>
      <c r="N41" s="33">
        <f>SUM(L41:M41)</f>
        <v>0</v>
      </c>
      <c r="AE41" s="24">
        <v>-65</v>
      </c>
      <c r="AF41" s="6" t="s">
        <v>261</v>
      </c>
      <c r="AG41" s="56">
        <v>0</v>
      </c>
      <c r="AH41" s="32">
        <v>0</v>
      </c>
      <c r="AI41" s="33">
        <f t="shared" si="12"/>
        <v>0</v>
      </c>
      <c r="AJ41" s="87"/>
      <c r="AK41" s="92"/>
    </row>
    <row r="42" spans="2:37" ht="18" customHeight="1" x14ac:dyDescent="0.2">
      <c r="B42" s="24">
        <v>-61</v>
      </c>
      <c r="C42" s="6" t="s">
        <v>278</v>
      </c>
      <c r="D42" s="4"/>
      <c r="E42" s="32">
        <v>4</v>
      </c>
      <c r="F42" s="32"/>
      <c r="G42" s="33">
        <f t="shared" si="14"/>
        <v>4</v>
      </c>
      <c r="H42" s="41"/>
      <c r="I42" s="24">
        <v>-64</v>
      </c>
      <c r="J42" s="6" t="s">
        <v>235</v>
      </c>
      <c r="K42" s="4"/>
      <c r="L42" s="32">
        <v>2</v>
      </c>
      <c r="M42" s="32"/>
      <c r="N42" s="33">
        <f>SUM(L42:M42)</f>
        <v>2</v>
      </c>
      <c r="AE42" s="24">
        <v>-65</v>
      </c>
      <c r="AF42" s="55" t="s">
        <v>257</v>
      </c>
      <c r="AG42" s="56">
        <v>0</v>
      </c>
      <c r="AH42" s="32">
        <v>0</v>
      </c>
      <c r="AI42" s="33">
        <f t="shared" si="12"/>
        <v>0</v>
      </c>
      <c r="AJ42" s="87"/>
      <c r="AK42" s="92"/>
    </row>
    <row r="43" spans="2:37" ht="18" customHeight="1" x14ac:dyDescent="0.2">
      <c r="B43" s="24">
        <v>-61</v>
      </c>
      <c r="C43" s="6" t="s">
        <v>125</v>
      </c>
      <c r="D43" s="4"/>
      <c r="E43" s="32">
        <v>1</v>
      </c>
      <c r="F43" s="32"/>
      <c r="G43" s="33">
        <f t="shared" si="14"/>
        <v>1</v>
      </c>
      <c r="H43" s="41"/>
      <c r="I43" s="24">
        <v>-65</v>
      </c>
      <c r="J43" s="6" t="s">
        <v>217</v>
      </c>
      <c r="K43" s="4"/>
      <c r="L43" s="32">
        <v>2</v>
      </c>
      <c r="M43" s="32"/>
      <c r="N43" s="33">
        <f t="shared" ref="N43:N48" si="15">SUM(L43:M43)</f>
        <v>2</v>
      </c>
      <c r="AE43" s="24">
        <v>-65</v>
      </c>
      <c r="AF43" s="55" t="s">
        <v>262</v>
      </c>
      <c r="AG43" s="56">
        <v>0</v>
      </c>
      <c r="AH43" s="32">
        <v>3</v>
      </c>
      <c r="AI43" s="33">
        <f t="shared" si="12"/>
        <v>3</v>
      </c>
      <c r="AJ43" s="87">
        <v>12</v>
      </c>
      <c r="AK43" s="92"/>
    </row>
    <row r="44" spans="2:37" ht="18" customHeight="1" x14ac:dyDescent="0.2">
      <c r="B44" s="24">
        <v>-62</v>
      </c>
      <c r="C44" s="6" t="s">
        <v>168</v>
      </c>
      <c r="D44" s="4"/>
      <c r="E44" s="32">
        <v>1</v>
      </c>
      <c r="F44" s="32"/>
      <c r="G44" s="33">
        <f t="shared" si="14"/>
        <v>1</v>
      </c>
      <c r="H44" s="41"/>
      <c r="I44" s="24">
        <v>-65</v>
      </c>
      <c r="J44" s="6" t="s">
        <v>258</v>
      </c>
      <c r="K44" s="4"/>
      <c r="L44" s="32"/>
      <c r="M44" s="32"/>
      <c r="N44" s="33">
        <f t="shared" si="15"/>
        <v>0</v>
      </c>
      <c r="AE44" s="24">
        <v>-66</v>
      </c>
      <c r="AF44" s="6" t="s">
        <v>267</v>
      </c>
      <c r="AG44" s="56">
        <v>0</v>
      </c>
      <c r="AH44" s="32">
        <v>2</v>
      </c>
      <c r="AI44" s="33">
        <f t="shared" si="12"/>
        <v>2</v>
      </c>
      <c r="AJ44" s="87">
        <v>17</v>
      </c>
      <c r="AK44" s="92"/>
    </row>
    <row r="45" spans="2:37" ht="18" customHeight="1" x14ac:dyDescent="0.2">
      <c r="B45" s="24">
        <v>-63</v>
      </c>
      <c r="C45" s="6" t="s">
        <v>269</v>
      </c>
      <c r="D45" s="4"/>
      <c r="E45" s="32">
        <v>2</v>
      </c>
      <c r="F45" s="32"/>
      <c r="G45" s="33">
        <f t="shared" si="14"/>
        <v>2</v>
      </c>
      <c r="H45" s="41"/>
      <c r="I45" s="24">
        <v>-65</v>
      </c>
      <c r="J45" s="6" t="s">
        <v>242</v>
      </c>
      <c r="K45" s="4"/>
      <c r="L45" s="32"/>
      <c r="M45" s="32"/>
      <c r="N45" s="33">
        <f t="shared" si="15"/>
        <v>0</v>
      </c>
      <c r="AE45" s="24"/>
      <c r="AF45" s="55"/>
      <c r="AG45" s="56"/>
      <c r="AH45" s="32"/>
      <c r="AI45" s="33">
        <f t="shared" ref="AI45:AI55" si="16">AG45+AH45</f>
        <v>0</v>
      </c>
      <c r="AJ45" s="87"/>
      <c r="AK45" s="92"/>
    </row>
    <row r="46" spans="2:37" ht="18" customHeight="1" x14ac:dyDescent="0.2">
      <c r="B46" s="24">
        <v>-63</v>
      </c>
      <c r="C46" s="6" t="s">
        <v>270</v>
      </c>
      <c r="D46" s="4"/>
      <c r="E46" s="32"/>
      <c r="F46" s="32"/>
      <c r="G46" s="33">
        <f t="shared" si="14"/>
        <v>0</v>
      </c>
      <c r="H46" s="41"/>
      <c r="I46" s="24">
        <v>-65</v>
      </c>
      <c r="J46" s="6" t="s">
        <v>259</v>
      </c>
      <c r="K46" s="4"/>
      <c r="L46" s="32">
        <v>2</v>
      </c>
      <c r="M46" s="32"/>
      <c r="N46" s="33">
        <f t="shared" si="15"/>
        <v>2</v>
      </c>
      <c r="AE46" s="24"/>
      <c r="AF46" s="55"/>
      <c r="AG46" s="56"/>
      <c r="AH46" s="32"/>
      <c r="AI46" s="33">
        <f t="shared" si="16"/>
        <v>0</v>
      </c>
      <c r="AJ46" s="87"/>
      <c r="AK46" s="92"/>
    </row>
    <row r="47" spans="2:37" ht="18" customHeight="1" x14ac:dyDescent="0.2">
      <c r="B47" s="24">
        <v>-63</v>
      </c>
      <c r="C47" s="6" t="s">
        <v>271</v>
      </c>
      <c r="D47" s="4"/>
      <c r="E47" s="32"/>
      <c r="F47" s="32"/>
      <c r="G47" s="33">
        <f t="shared" si="14"/>
        <v>0</v>
      </c>
      <c r="H47" s="41"/>
      <c r="I47" s="24">
        <v>-65</v>
      </c>
      <c r="J47" s="6" t="s">
        <v>260</v>
      </c>
      <c r="K47" s="4"/>
      <c r="L47" s="32">
        <v>3</v>
      </c>
      <c r="M47" s="32"/>
      <c r="N47" s="33">
        <f t="shared" si="15"/>
        <v>3</v>
      </c>
      <c r="AE47" s="24"/>
      <c r="AF47" s="55"/>
      <c r="AG47" s="56"/>
      <c r="AH47" s="32"/>
      <c r="AI47" s="33">
        <f t="shared" si="16"/>
        <v>0</v>
      </c>
      <c r="AJ47" s="87"/>
      <c r="AK47" s="92"/>
    </row>
    <row r="48" spans="2:37" ht="18" customHeight="1" x14ac:dyDescent="0.2">
      <c r="B48" s="24">
        <v>-63</v>
      </c>
      <c r="C48" s="6" t="s">
        <v>272</v>
      </c>
      <c r="D48" s="4"/>
      <c r="E48" s="32">
        <v>2</v>
      </c>
      <c r="F48" s="32"/>
      <c r="G48" s="33">
        <f t="shared" si="14"/>
        <v>2</v>
      </c>
      <c r="H48" s="41"/>
      <c r="I48" s="24">
        <v>-65</v>
      </c>
      <c r="J48" s="6" t="s">
        <v>261</v>
      </c>
      <c r="K48" s="14"/>
      <c r="L48" s="29"/>
      <c r="M48" s="29"/>
      <c r="N48" s="34">
        <f t="shared" si="15"/>
        <v>0</v>
      </c>
      <c r="AE48" s="24"/>
      <c r="AF48" s="55"/>
      <c r="AG48" s="56"/>
      <c r="AH48" s="32"/>
      <c r="AI48" s="33">
        <f t="shared" si="16"/>
        <v>0</v>
      </c>
      <c r="AJ48" s="87"/>
      <c r="AK48" s="93"/>
    </row>
    <row r="49" spans="2:37" ht="18" customHeight="1" x14ac:dyDescent="0.2">
      <c r="B49" s="24">
        <v>-63</v>
      </c>
      <c r="C49" s="6" t="s">
        <v>273</v>
      </c>
      <c r="D49" s="4"/>
      <c r="E49" s="32"/>
      <c r="F49" s="32"/>
      <c r="G49" s="34">
        <f t="shared" si="14"/>
        <v>0</v>
      </c>
      <c r="H49" s="41"/>
      <c r="I49" s="24">
        <v>-65</v>
      </c>
      <c r="J49" s="6" t="s">
        <v>262</v>
      </c>
      <c r="K49" s="14"/>
      <c r="L49" s="29">
        <v>3</v>
      </c>
      <c r="M49" s="29"/>
      <c r="N49" s="34">
        <f t="shared" si="11"/>
        <v>3</v>
      </c>
      <c r="AE49" s="24"/>
      <c r="AF49" s="55"/>
      <c r="AG49" s="56"/>
      <c r="AH49" s="32"/>
      <c r="AI49" s="33">
        <f t="shared" si="16"/>
        <v>0</v>
      </c>
      <c r="AJ49" s="87"/>
      <c r="AK49" s="93"/>
    </row>
    <row r="50" spans="2:37" ht="18" customHeight="1" x14ac:dyDescent="0.2">
      <c r="B50" s="24"/>
      <c r="C50" s="6"/>
      <c r="D50" s="14"/>
      <c r="E50" s="29"/>
      <c r="F50" s="29"/>
      <c r="G50" s="34">
        <f t="shared" si="14"/>
        <v>0</v>
      </c>
      <c r="H50" s="41"/>
      <c r="I50" s="24">
        <v>-66</v>
      </c>
      <c r="J50" s="6" t="s">
        <v>267</v>
      </c>
      <c r="K50" s="14"/>
      <c r="L50" s="29">
        <v>2</v>
      </c>
      <c r="M50" s="29"/>
      <c r="N50" s="34">
        <f t="shared" si="11"/>
        <v>2</v>
      </c>
      <c r="AE50" s="24"/>
      <c r="AF50" s="55"/>
      <c r="AG50" s="56"/>
      <c r="AH50" s="32"/>
      <c r="AI50" s="33">
        <f t="shared" si="16"/>
        <v>0</v>
      </c>
      <c r="AJ50" s="87"/>
      <c r="AK50" s="93"/>
    </row>
    <row r="51" spans="2:37" ht="18" customHeight="1" x14ac:dyDescent="0.2">
      <c r="B51" s="30"/>
      <c r="C51" s="6"/>
      <c r="D51" s="14"/>
      <c r="E51" s="29"/>
      <c r="F51" s="29"/>
      <c r="G51" s="34">
        <f t="shared" si="14"/>
        <v>0</v>
      </c>
      <c r="H51" s="41"/>
      <c r="I51" s="30"/>
      <c r="J51" s="13"/>
      <c r="K51" s="14"/>
      <c r="L51" s="29"/>
      <c r="M51" s="29"/>
      <c r="N51" s="34">
        <f t="shared" si="11"/>
        <v>0</v>
      </c>
      <c r="AE51" s="24"/>
      <c r="AF51" s="55"/>
      <c r="AG51" s="56"/>
      <c r="AH51" s="32"/>
      <c r="AI51" s="33">
        <f t="shared" si="16"/>
        <v>0</v>
      </c>
      <c r="AJ51" s="88"/>
      <c r="AK51" s="93"/>
    </row>
    <row r="52" spans="2:37" ht="18" customHeight="1" x14ac:dyDescent="0.2">
      <c r="B52" s="30"/>
      <c r="C52" s="6"/>
      <c r="D52" s="14"/>
      <c r="E52" s="29"/>
      <c r="F52" s="29"/>
      <c r="G52" s="34">
        <f t="shared" si="14"/>
        <v>0</v>
      </c>
      <c r="H52" s="41"/>
      <c r="I52" s="30"/>
      <c r="J52" s="13"/>
      <c r="K52" s="14"/>
      <c r="L52" s="29"/>
      <c r="M52" s="29"/>
      <c r="N52" s="34">
        <f t="shared" si="11"/>
        <v>0</v>
      </c>
      <c r="AE52" s="24"/>
      <c r="AF52" s="55"/>
      <c r="AG52" s="56"/>
      <c r="AH52" s="32"/>
      <c r="AI52" s="33">
        <f t="shared" si="16"/>
        <v>0</v>
      </c>
      <c r="AJ52" s="88"/>
      <c r="AK52" s="93"/>
    </row>
    <row r="53" spans="2:37" ht="18" customHeight="1" x14ac:dyDescent="0.2">
      <c r="B53" s="30"/>
      <c r="C53" s="6"/>
      <c r="D53" s="14"/>
      <c r="E53" s="29"/>
      <c r="F53" s="29"/>
      <c r="G53" s="34">
        <f t="shared" si="14"/>
        <v>0</v>
      </c>
      <c r="H53" s="41"/>
      <c r="I53" s="30"/>
      <c r="J53" s="13"/>
      <c r="K53" s="14"/>
      <c r="L53" s="29"/>
      <c r="M53" s="29"/>
      <c r="N53" s="34">
        <f t="shared" si="11"/>
        <v>0</v>
      </c>
      <c r="AE53" s="24"/>
      <c r="AF53" s="55"/>
      <c r="AG53" s="56"/>
      <c r="AH53" s="32"/>
      <c r="AI53" s="33">
        <f t="shared" si="16"/>
        <v>0</v>
      </c>
      <c r="AJ53" s="88"/>
      <c r="AK53" s="93"/>
    </row>
    <row r="54" spans="2:37" ht="18" customHeight="1" x14ac:dyDescent="0.2">
      <c r="B54" s="25"/>
      <c r="C54" s="10"/>
      <c r="D54" s="11"/>
      <c r="E54" s="35"/>
      <c r="F54" s="35"/>
      <c r="G54" s="36">
        <f t="shared" si="14"/>
        <v>0</v>
      </c>
      <c r="H54" s="42"/>
      <c r="I54" s="25"/>
      <c r="J54" s="10"/>
      <c r="K54" s="11"/>
      <c r="L54" s="35"/>
      <c r="M54" s="35"/>
      <c r="N54" s="36">
        <f t="shared" si="11"/>
        <v>0</v>
      </c>
      <c r="AE54" s="24"/>
      <c r="AF54" s="55"/>
      <c r="AG54" s="56"/>
      <c r="AH54" s="32"/>
      <c r="AI54" s="33">
        <f t="shared" si="16"/>
        <v>0</v>
      </c>
      <c r="AJ54" s="88"/>
      <c r="AK54" s="93"/>
    </row>
    <row r="55" spans="2:37" ht="18" customHeight="1" x14ac:dyDescent="0.2">
      <c r="AE55" s="24"/>
      <c r="AF55" s="55"/>
      <c r="AG55" s="56"/>
      <c r="AH55" s="32"/>
      <c r="AI55" s="33">
        <f t="shared" si="16"/>
        <v>0</v>
      </c>
      <c r="AJ55" s="88"/>
      <c r="AK55" s="93"/>
    </row>
    <row r="56" spans="2:37" ht="18" customHeight="1" x14ac:dyDescent="0.2">
      <c r="AE56" s="50"/>
      <c r="AF56" s="59" t="s">
        <v>71</v>
      </c>
      <c r="AG56" s="60"/>
      <c r="AH56" s="62">
        <f>SUM(AH10:AH55)</f>
        <v>101</v>
      </c>
      <c r="AI56" s="61"/>
      <c r="AJ56" s="60"/>
      <c r="AK56" s="95"/>
    </row>
    <row r="57" spans="2:37" ht="18" customHeight="1" x14ac:dyDescent="0.2">
      <c r="AH57" s="37">
        <f>F7+J7+T7+X7+F33+J33+T33+X33</f>
        <v>101</v>
      </c>
    </row>
  </sheetData>
  <mergeCells count="20">
    <mergeCell ref="E32:G32"/>
    <mergeCell ref="F33:F34"/>
    <mergeCell ref="J33:J34"/>
    <mergeCell ref="C35:D35"/>
    <mergeCell ref="J35:K35"/>
    <mergeCell ref="I32:L32"/>
    <mergeCell ref="AJ8:AK8"/>
    <mergeCell ref="AQ8:AR8"/>
    <mergeCell ref="C9:D9"/>
    <mergeCell ref="J9:K9"/>
    <mergeCell ref="Q9:R9"/>
    <mergeCell ref="X9:Y9"/>
    <mergeCell ref="E6:G6"/>
    <mergeCell ref="I6:L6"/>
    <mergeCell ref="S6:U6"/>
    <mergeCell ref="W6:Y6"/>
    <mergeCell ref="F7:F8"/>
    <mergeCell ref="J7:J8"/>
    <mergeCell ref="T7:T8"/>
    <mergeCell ref="X7:X8"/>
  </mergeCells>
  <phoneticPr fontId="14"/>
  <pageMargins left="0.59055118110236227" right="0.19685039370078741" top="0.59055118110236227" bottom="0.39370078740157483" header="0.39370078740157483" footer="0.39370078740157483"/>
  <pageSetup paperSize="9" scale="75" orientation="portrait" horizontalDpi="0" verticalDpi="0" r:id="rId1"/>
  <colBreaks count="1" manualBreakCount="1">
    <brk id="2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R57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5.6640625" customWidth="1"/>
    <col min="34" max="34" width="4.6640625" customWidth="1"/>
    <col min="35" max="35" width="5.6640625" customWidth="1"/>
    <col min="36" max="37" width="4.6640625" customWidth="1"/>
    <col min="38" max="38" width="1.6640625" customWidth="1"/>
    <col min="39" max="39" width="4.6640625" customWidth="1"/>
    <col min="40" max="40" width="5.6640625" customWidth="1"/>
    <col min="41" max="41" width="4.6640625" customWidth="1"/>
    <col min="42" max="42" width="5.6640625" customWidth="1"/>
    <col min="43" max="44" width="4.6640625" customWidth="1"/>
    <col min="45" max="45" width="1.6640625" customWidth="1"/>
  </cols>
  <sheetData>
    <row r="1" spans="2:44" ht="9.9" customHeight="1" x14ac:dyDescent="0.2"/>
    <row r="2" spans="2:44" ht="18" customHeight="1" x14ac:dyDescent="0.2">
      <c r="B2" t="s">
        <v>0</v>
      </c>
    </row>
    <row r="4" spans="2:44" ht="18" customHeight="1" x14ac:dyDescent="0.2">
      <c r="B4" s="23" t="s">
        <v>6</v>
      </c>
      <c r="C4" s="38">
        <v>82</v>
      </c>
      <c r="D4" t="s">
        <v>12</v>
      </c>
      <c r="E4" t="s">
        <v>13</v>
      </c>
      <c r="G4" t="s">
        <v>250</v>
      </c>
    </row>
    <row r="6" spans="2:44" ht="18" customHeight="1" x14ac:dyDescent="0.2">
      <c r="B6" s="7" t="s">
        <v>11</v>
      </c>
      <c r="C6" s="5"/>
      <c r="D6" s="5"/>
      <c r="E6" s="141" t="s">
        <v>246</v>
      </c>
      <c r="F6" s="141"/>
      <c r="G6" s="141"/>
      <c r="H6" s="8" t="s">
        <v>9</v>
      </c>
      <c r="I6" s="142" t="s">
        <v>243</v>
      </c>
      <c r="J6" s="142"/>
      <c r="K6" s="142"/>
      <c r="L6" s="142"/>
      <c r="M6" s="5"/>
      <c r="N6" s="9"/>
      <c r="P6" s="7" t="s">
        <v>43</v>
      </c>
      <c r="Q6" s="5"/>
      <c r="R6" s="5"/>
      <c r="S6" s="141" t="s">
        <v>247</v>
      </c>
      <c r="T6" s="141"/>
      <c r="U6" s="141"/>
      <c r="V6" s="8" t="s">
        <v>9</v>
      </c>
      <c r="W6" s="142" t="s">
        <v>243</v>
      </c>
      <c r="X6" s="142"/>
      <c r="Y6" s="142"/>
      <c r="Z6" s="5"/>
      <c r="AA6" s="5"/>
      <c r="AB6" s="9"/>
    </row>
    <row r="7" spans="2:44" ht="18" customHeight="1" x14ac:dyDescent="0.2">
      <c r="B7" s="12"/>
      <c r="C7" s="13"/>
      <c r="D7" s="13"/>
      <c r="E7" s="14"/>
      <c r="F7" s="137">
        <f>SUM(G7:G8)</f>
        <v>15</v>
      </c>
      <c r="G7" s="21">
        <f>SUM(E10:E30)</f>
        <v>7</v>
      </c>
      <c r="H7" s="19" t="s">
        <v>8</v>
      </c>
      <c r="I7" s="21">
        <f>SUM(L10:L30)</f>
        <v>12</v>
      </c>
      <c r="J7" s="137">
        <f>SUM(I7:I8)</f>
        <v>23</v>
      </c>
      <c r="K7" s="16"/>
      <c r="L7" s="13"/>
      <c r="M7" s="13"/>
      <c r="N7" s="17"/>
      <c r="P7" s="12"/>
      <c r="Q7" s="13"/>
      <c r="R7" s="13"/>
      <c r="S7" s="14"/>
      <c r="T7" s="137">
        <f>SUM(U7:U8)</f>
        <v>24</v>
      </c>
      <c r="U7" s="21">
        <f>SUM(S10:S30)</f>
        <v>13</v>
      </c>
      <c r="V7" s="19" t="s">
        <v>8</v>
      </c>
      <c r="W7" s="21">
        <f>SUM(Z10:Z30)</f>
        <v>11</v>
      </c>
      <c r="X7" s="137">
        <f>SUM(W7:W8)</f>
        <v>21</v>
      </c>
      <c r="Y7" s="16"/>
      <c r="Z7" s="13"/>
      <c r="AA7" s="13"/>
      <c r="AB7" s="17"/>
    </row>
    <row r="8" spans="2:44" ht="18" customHeight="1" x14ac:dyDescent="0.2">
      <c r="B8" s="1"/>
      <c r="C8" s="2"/>
      <c r="D8" s="2"/>
      <c r="E8" s="15"/>
      <c r="F8" s="138"/>
      <c r="G8" s="22">
        <f>SUM(F10:F30)</f>
        <v>8</v>
      </c>
      <c r="H8" s="20" t="s">
        <v>8</v>
      </c>
      <c r="I8" s="22">
        <f>SUM(M10:M30)</f>
        <v>11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SUM(T10:T30)</f>
        <v>11</v>
      </c>
      <c r="V8" s="20" t="s">
        <v>8</v>
      </c>
      <c r="W8" s="22">
        <f>SUM(AA10:AA30)</f>
        <v>10</v>
      </c>
      <c r="X8" s="138"/>
      <c r="Y8" s="18"/>
      <c r="Z8" s="2"/>
      <c r="AA8" s="2"/>
      <c r="AB8" s="3"/>
      <c r="AE8" s="72"/>
      <c r="AF8" s="73"/>
      <c r="AG8" s="7"/>
      <c r="AH8" s="8" t="s">
        <v>133</v>
      </c>
      <c r="AI8" s="9"/>
      <c r="AJ8" s="135" t="s">
        <v>134</v>
      </c>
      <c r="AK8" s="136"/>
      <c r="AM8" s="82"/>
      <c r="AN8" s="7"/>
      <c r="AO8" s="8" t="s">
        <v>133</v>
      </c>
      <c r="AP8" s="9"/>
      <c r="AQ8" s="135" t="s">
        <v>134</v>
      </c>
      <c r="AR8" s="136"/>
    </row>
    <row r="9" spans="2:44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75" t="s">
        <v>26</v>
      </c>
      <c r="AG9" s="76" t="s">
        <v>67</v>
      </c>
      <c r="AH9" s="77" t="s">
        <v>68</v>
      </c>
      <c r="AI9" s="78" t="s">
        <v>69</v>
      </c>
      <c r="AJ9" s="79" t="s">
        <v>135</v>
      </c>
      <c r="AK9" s="80" t="s">
        <v>136</v>
      </c>
      <c r="AM9" s="83" t="s">
        <v>137</v>
      </c>
      <c r="AN9" s="76" t="s">
        <v>67</v>
      </c>
      <c r="AO9" s="77" t="s">
        <v>68</v>
      </c>
      <c r="AP9" s="78" t="s">
        <v>69</v>
      </c>
      <c r="AQ9" s="79" t="s">
        <v>135</v>
      </c>
      <c r="AR9" s="80" t="s">
        <v>136</v>
      </c>
    </row>
    <row r="10" spans="2:44" ht="18" customHeight="1" x14ac:dyDescent="0.2">
      <c r="B10" s="24">
        <v>-48</v>
      </c>
      <c r="C10" s="6" t="s">
        <v>108</v>
      </c>
      <c r="D10" s="4"/>
      <c r="E10" s="32"/>
      <c r="F10" s="32"/>
      <c r="G10" s="33">
        <f>SUM(E10:F10)</f>
        <v>0</v>
      </c>
      <c r="H10" s="39" t="s">
        <v>1</v>
      </c>
      <c r="I10" s="24">
        <v>-64</v>
      </c>
      <c r="J10" s="6" t="s">
        <v>228</v>
      </c>
      <c r="K10" s="4"/>
      <c r="L10" s="32"/>
      <c r="M10" s="32"/>
      <c r="N10" s="33">
        <f t="shared" ref="N10:N30" si="0">SUM(L10:M10)</f>
        <v>0</v>
      </c>
      <c r="P10" s="24">
        <v>-61</v>
      </c>
      <c r="Q10" s="6" t="s">
        <v>27</v>
      </c>
      <c r="R10" s="4"/>
      <c r="S10" s="32"/>
      <c r="T10" s="32"/>
      <c r="U10" s="33">
        <f>SUM(S10:T10)</f>
        <v>0</v>
      </c>
      <c r="V10" s="39" t="s">
        <v>1</v>
      </c>
      <c r="W10" s="24">
        <v>-64</v>
      </c>
      <c r="X10" s="6" t="s">
        <v>228</v>
      </c>
      <c r="Y10" s="4"/>
      <c r="Z10" s="32"/>
      <c r="AA10" s="32"/>
      <c r="AB10" s="33">
        <f t="shared" ref="AB10:AB30" si="1">SUM(Z10:AA10)</f>
        <v>0</v>
      </c>
      <c r="AE10" s="24">
        <v>-26</v>
      </c>
      <c r="AF10" s="55" t="s">
        <v>74</v>
      </c>
      <c r="AG10" s="56">
        <v>437</v>
      </c>
      <c r="AH10" s="32">
        <v>3</v>
      </c>
      <c r="AI10" s="33">
        <f t="shared" ref="AI10:AI55" si="2">AG10+AH10</f>
        <v>440</v>
      </c>
      <c r="AJ10" s="87">
        <v>14</v>
      </c>
      <c r="AK10" s="92">
        <v>1</v>
      </c>
      <c r="AM10" s="71">
        <v>26</v>
      </c>
      <c r="AN10" s="81">
        <v>859</v>
      </c>
      <c r="AO10" s="85">
        <v>3</v>
      </c>
      <c r="AP10" s="90">
        <f t="shared" ref="AP10:AP16" si="3">AN10+AO10</f>
        <v>862</v>
      </c>
      <c r="AQ10" s="81">
        <v>7</v>
      </c>
      <c r="AR10" s="90">
        <v>1</v>
      </c>
    </row>
    <row r="11" spans="2:44" ht="18" customHeight="1" x14ac:dyDescent="0.2">
      <c r="B11" s="24">
        <v>-58</v>
      </c>
      <c r="C11" s="6" t="s">
        <v>117</v>
      </c>
      <c r="D11" s="4"/>
      <c r="E11" s="32"/>
      <c r="F11" s="32"/>
      <c r="G11" s="33">
        <f>SUM(E11:F11)</f>
        <v>0</v>
      </c>
      <c r="H11" s="40"/>
      <c r="I11" s="24">
        <v>-65</v>
      </c>
      <c r="J11" s="6" t="s">
        <v>257</v>
      </c>
      <c r="K11" s="4"/>
      <c r="L11" s="32"/>
      <c r="M11" s="32"/>
      <c r="N11" s="33">
        <f>SUM(L11:M11)</f>
        <v>0</v>
      </c>
      <c r="P11" s="24">
        <v>-62</v>
      </c>
      <c r="Q11" s="6" t="s">
        <v>50</v>
      </c>
      <c r="R11" s="4"/>
      <c r="S11" s="32"/>
      <c r="T11" s="32"/>
      <c r="U11" s="33">
        <f>SUM(S11:T11)</f>
        <v>0</v>
      </c>
      <c r="V11" s="40"/>
      <c r="W11" s="24">
        <v>-65</v>
      </c>
      <c r="X11" s="6" t="s">
        <v>257</v>
      </c>
      <c r="Y11" s="4"/>
      <c r="Z11" s="32"/>
      <c r="AA11" s="32"/>
      <c r="AB11" s="33">
        <f>SUM(Z11:AA11)</f>
        <v>0</v>
      </c>
      <c r="AE11" s="44">
        <v>-30</v>
      </c>
      <c r="AF11" s="53" t="s">
        <v>251</v>
      </c>
      <c r="AG11" s="56">
        <v>269</v>
      </c>
      <c r="AH11" s="32">
        <v>0</v>
      </c>
      <c r="AI11" s="33">
        <f t="shared" si="2"/>
        <v>269</v>
      </c>
      <c r="AJ11" s="87"/>
      <c r="AK11" s="92">
        <v>4</v>
      </c>
      <c r="AM11" s="70">
        <v>30</v>
      </c>
      <c r="AN11" s="56">
        <v>412</v>
      </c>
      <c r="AO11" s="32">
        <v>0</v>
      </c>
      <c r="AP11" s="33">
        <f t="shared" si="3"/>
        <v>412</v>
      </c>
      <c r="AQ11" s="56"/>
      <c r="AR11" s="33">
        <v>7</v>
      </c>
    </row>
    <row r="12" spans="2:44" ht="18" customHeight="1" x14ac:dyDescent="0.2">
      <c r="B12" s="24">
        <v>-26</v>
      </c>
      <c r="C12" s="6" t="s">
        <v>74</v>
      </c>
      <c r="D12" s="4"/>
      <c r="E12" s="32">
        <v>2</v>
      </c>
      <c r="F12" s="32">
        <v>1</v>
      </c>
      <c r="G12" s="33">
        <f t="shared" ref="G12:G30" si="4">SUM(E12:F12)</f>
        <v>3</v>
      </c>
      <c r="H12" s="39" t="s">
        <v>2</v>
      </c>
      <c r="I12" s="24">
        <v>-64</v>
      </c>
      <c r="J12" s="6" t="s">
        <v>203</v>
      </c>
      <c r="K12" s="4"/>
      <c r="L12" s="32"/>
      <c r="M12" s="32"/>
      <c r="N12" s="33">
        <f t="shared" si="0"/>
        <v>0</v>
      </c>
      <c r="P12" s="24">
        <v>-58</v>
      </c>
      <c r="Q12" s="6" t="s">
        <v>117</v>
      </c>
      <c r="R12" s="4"/>
      <c r="S12" s="32"/>
      <c r="T12" s="32"/>
      <c r="U12" s="33">
        <f t="shared" ref="U12:U30" si="5">SUM(S12:T12)</f>
        <v>0</v>
      </c>
      <c r="V12" s="39" t="s">
        <v>2</v>
      </c>
      <c r="W12" s="24">
        <v>-64</v>
      </c>
      <c r="X12" s="6" t="s">
        <v>203</v>
      </c>
      <c r="Y12" s="4"/>
      <c r="Z12" s="32"/>
      <c r="AA12" s="32"/>
      <c r="AB12" s="33">
        <f t="shared" si="1"/>
        <v>0</v>
      </c>
      <c r="AE12" s="24">
        <v>-30</v>
      </c>
      <c r="AF12" s="55" t="s">
        <v>253</v>
      </c>
      <c r="AG12" s="56">
        <v>29</v>
      </c>
      <c r="AH12" s="32">
        <v>0</v>
      </c>
      <c r="AI12" s="33">
        <f t="shared" si="2"/>
        <v>29</v>
      </c>
      <c r="AJ12" s="87"/>
      <c r="AK12" s="92"/>
      <c r="AM12" s="70">
        <v>33</v>
      </c>
      <c r="AN12" s="56">
        <v>437</v>
      </c>
      <c r="AO12" s="32">
        <v>9</v>
      </c>
      <c r="AP12" s="33">
        <f t="shared" si="3"/>
        <v>446</v>
      </c>
      <c r="AQ12" s="56">
        <v>5</v>
      </c>
      <c r="AR12" s="33">
        <v>4</v>
      </c>
    </row>
    <row r="13" spans="2:44" ht="18" customHeight="1" x14ac:dyDescent="0.2">
      <c r="B13" s="24">
        <v>-30</v>
      </c>
      <c r="C13" s="6" t="s">
        <v>252</v>
      </c>
      <c r="D13" s="4"/>
      <c r="E13" s="32"/>
      <c r="F13" s="32"/>
      <c r="G13" s="33">
        <f t="shared" si="4"/>
        <v>0</v>
      </c>
      <c r="H13" s="41"/>
      <c r="I13" s="24">
        <v>-64</v>
      </c>
      <c r="J13" s="6" t="s">
        <v>225</v>
      </c>
      <c r="K13" s="4"/>
      <c r="L13" s="32">
        <v>0</v>
      </c>
      <c r="M13" s="32">
        <v>2</v>
      </c>
      <c r="N13" s="33">
        <f t="shared" si="0"/>
        <v>2</v>
      </c>
      <c r="P13" s="24">
        <v>-58</v>
      </c>
      <c r="Q13" s="6" t="s">
        <v>47</v>
      </c>
      <c r="R13" s="4"/>
      <c r="S13" s="32">
        <v>3</v>
      </c>
      <c r="T13" s="32">
        <v>1</v>
      </c>
      <c r="U13" s="33">
        <f t="shared" si="5"/>
        <v>4</v>
      </c>
      <c r="V13" s="41"/>
      <c r="W13" s="24">
        <v>-64</v>
      </c>
      <c r="X13" s="6" t="s">
        <v>225</v>
      </c>
      <c r="Y13" s="4"/>
      <c r="Z13" s="32">
        <v>1</v>
      </c>
      <c r="AA13" s="32">
        <v>3</v>
      </c>
      <c r="AB13" s="33">
        <f t="shared" si="1"/>
        <v>4</v>
      </c>
      <c r="AE13" s="24">
        <v>-30</v>
      </c>
      <c r="AF13" s="55" t="s">
        <v>17</v>
      </c>
      <c r="AG13" s="56">
        <v>28</v>
      </c>
      <c r="AH13" s="32">
        <v>0</v>
      </c>
      <c r="AI13" s="33">
        <f t="shared" si="2"/>
        <v>28</v>
      </c>
      <c r="AJ13" s="87"/>
      <c r="AK13" s="92"/>
      <c r="AM13" s="70">
        <v>41</v>
      </c>
      <c r="AN13" s="56">
        <v>417</v>
      </c>
      <c r="AO13" s="32">
        <v>1</v>
      </c>
      <c r="AP13" s="33">
        <f t="shared" si="3"/>
        <v>418</v>
      </c>
      <c r="AQ13" s="56">
        <v>8</v>
      </c>
      <c r="AR13" s="33">
        <v>6</v>
      </c>
    </row>
    <row r="14" spans="2:44" ht="18" customHeight="1" x14ac:dyDescent="0.2">
      <c r="B14" s="24">
        <v>-30</v>
      </c>
      <c r="C14" s="6" t="s">
        <v>254</v>
      </c>
      <c r="D14" s="4"/>
      <c r="E14" s="32"/>
      <c r="F14" s="32"/>
      <c r="G14" s="33">
        <f t="shared" si="4"/>
        <v>0</v>
      </c>
      <c r="H14" s="41"/>
      <c r="I14" s="24">
        <v>-64</v>
      </c>
      <c r="J14" s="6" t="s">
        <v>226</v>
      </c>
      <c r="K14" s="4"/>
      <c r="L14" s="32">
        <v>2</v>
      </c>
      <c r="M14" s="32">
        <v>0</v>
      </c>
      <c r="N14" s="33">
        <f t="shared" si="0"/>
        <v>2</v>
      </c>
      <c r="P14" s="24">
        <v>-58</v>
      </c>
      <c r="Q14" s="6" t="s">
        <v>143</v>
      </c>
      <c r="R14" s="4"/>
      <c r="S14" s="32">
        <v>4</v>
      </c>
      <c r="T14" s="32">
        <v>3</v>
      </c>
      <c r="U14" s="33">
        <f t="shared" si="5"/>
        <v>7</v>
      </c>
      <c r="V14" s="41"/>
      <c r="W14" s="24">
        <v>-64</v>
      </c>
      <c r="X14" s="6" t="s">
        <v>226</v>
      </c>
      <c r="Y14" s="4"/>
      <c r="Z14" s="32">
        <v>1</v>
      </c>
      <c r="AA14" s="32">
        <v>0</v>
      </c>
      <c r="AB14" s="33">
        <f t="shared" si="1"/>
        <v>1</v>
      </c>
      <c r="AE14" s="24">
        <v>-33</v>
      </c>
      <c r="AF14" s="55" t="s">
        <v>111</v>
      </c>
      <c r="AG14" s="56">
        <v>304</v>
      </c>
      <c r="AH14" s="32">
        <v>9</v>
      </c>
      <c r="AI14" s="33">
        <f t="shared" si="2"/>
        <v>313</v>
      </c>
      <c r="AJ14" s="87">
        <v>3</v>
      </c>
      <c r="AK14" s="92">
        <v>2</v>
      </c>
      <c r="AM14" s="70">
        <v>48</v>
      </c>
      <c r="AN14" s="56">
        <v>620</v>
      </c>
      <c r="AO14" s="32">
        <v>0</v>
      </c>
      <c r="AP14" s="33">
        <f t="shared" si="3"/>
        <v>620</v>
      </c>
      <c r="AQ14" s="56"/>
      <c r="AR14" s="33">
        <v>2</v>
      </c>
    </row>
    <row r="15" spans="2:44" ht="18" customHeight="1" x14ac:dyDescent="0.2">
      <c r="B15" s="24">
        <v>-30</v>
      </c>
      <c r="C15" s="6" t="s">
        <v>17</v>
      </c>
      <c r="D15" s="4"/>
      <c r="E15" s="32"/>
      <c r="F15" s="32"/>
      <c r="G15" s="33">
        <f t="shared" si="4"/>
        <v>0</v>
      </c>
      <c r="H15" s="41"/>
      <c r="I15" s="24">
        <v>-64</v>
      </c>
      <c r="J15" s="6" t="s">
        <v>237</v>
      </c>
      <c r="K15" s="4"/>
      <c r="L15" s="32">
        <v>3</v>
      </c>
      <c r="M15" s="32">
        <v>2</v>
      </c>
      <c r="N15" s="33">
        <f t="shared" si="0"/>
        <v>5</v>
      </c>
      <c r="P15" s="24">
        <v>-58</v>
      </c>
      <c r="Q15" s="6" t="s">
        <v>216</v>
      </c>
      <c r="R15" s="4"/>
      <c r="S15" s="32">
        <v>1</v>
      </c>
      <c r="T15" s="32">
        <v>1</v>
      </c>
      <c r="U15" s="33">
        <f t="shared" si="5"/>
        <v>2</v>
      </c>
      <c r="V15" s="41"/>
      <c r="W15" s="24">
        <v>-64</v>
      </c>
      <c r="X15" s="6" t="s">
        <v>237</v>
      </c>
      <c r="Y15" s="4"/>
      <c r="Z15" s="32">
        <v>3</v>
      </c>
      <c r="AA15" s="32">
        <v>1</v>
      </c>
      <c r="AB15" s="33">
        <f t="shared" si="1"/>
        <v>4</v>
      </c>
      <c r="AE15" s="24">
        <v>-41</v>
      </c>
      <c r="AF15" s="55" t="s">
        <v>17</v>
      </c>
      <c r="AG15" s="56">
        <v>72</v>
      </c>
      <c r="AH15" s="32">
        <v>1</v>
      </c>
      <c r="AI15" s="33">
        <f t="shared" si="2"/>
        <v>73</v>
      </c>
      <c r="AJ15" s="87">
        <v>21</v>
      </c>
      <c r="AK15" s="92">
        <v>40</v>
      </c>
      <c r="AM15" s="70">
        <v>51</v>
      </c>
      <c r="AN15" s="56">
        <v>115</v>
      </c>
      <c r="AO15" s="32">
        <v>1</v>
      </c>
      <c r="AP15" s="33">
        <f t="shared" si="3"/>
        <v>116</v>
      </c>
      <c r="AQ15" s="56">
        <v>8</v>
      </c>
      <c r="AR15" s="33">
        <v>25</v>
      </c>
    </row>
    <row r="16" spans="2:44" ht="18" customHeight="1" x14ac:dyDescent="0.2">
      <c r="B16" s="24">
        <v>-33</v>
      </c>
      <c r="C16" s="6" t="s">
        <v>112</v>
      </c>
      <c r="D16" s="4"/>
      <c r="E16" s="32">
        <v>4</v>
      </c>
      <c r="F16" s="32"/>
      <c r="G16" s="33">
        <f t="shared" si="4"/>
        <v>4</v>
      </c>
      <c r="H16" s="41"/>
      <c r="I16" s="24">
        <v>-64</v>
      </c>
      <c r="J16" s="6" t="s">
        <v>239</v>
      </c>
      <c r="K16" s="4"/>
      <c r="L16" s="32">
        <v>1</v>
      </c>
      <c r="M16" s="32">
        <v>1</v>
      </c>
      <c r="N16" s="33">
        <f t="shared" si="0"/>
        <v>2</v>
      </c>
      <c r="P16" s="24">
        <v>-61</v>
      </c>
      <c r="Q16" s="6" t="s">
        <v>40</v>
      </c>
      <c r="R16" s="4"/>
      <c r="S16" s="32">
        <v>2</v>
      </c>
      <c r="T16" s="32"/>
      <c r="U16" s="33">
        <f t="shared" si="5"/>
        <v>2</v>
      </c>
      <c r="V16" s="41"/>
      <c r="W16" s="24">
        <v>-64</v>
      </c>
      <c r="X16" s="6" t="s">
        <v>239</v>
      </c>
      <c r="Y16" s="4"/>
      <c r="Z16" s="32"/>
      <c r="AA16" s="32">
        <v>1</v>
      </c>
      <c r="AB16" s="33">
        <f t="shared" si="1"/>
        <v>1</v>
      </c>
      <c r="AE16" s="24">
        <v>-48</v>
      </c>
      <c r="AF16" s="55" t="s">
        <v>108</v>
      </c>
      <c r="AG16" s="56">
        <v>1</v>
      </c>
      <c r="AH16" s="32">
        <v>0</v>
      </c>
      <c r="AI16" s="33">
        <f t="shared" si="2"/>
        <v>1</v>
      </c>
      <c r="AJ16" s="87"/>
      <c r="AK16" s="92"/>
      <c r="AM16" s="70">
        <v>52</v>
      </c>
      <c r="AN16" s="56">
        <v>111</v>
      </c>
      <c r="AO16" s="32">
        <v>0</v>
      </c>
      <c r="AP16" s="33">
        <f t="shared" si="3"/>
        <v>111</v>
      </c>
      <c r="AQ16" s="56"/>
      <c r="AR16" s="33">
        <v>27</v>
      </c>
    </row>
    <row r="17" spans="2:44" ht="18" customHeight="1" x14ac:dyDescent="0.2">
      <c r="B17" s="24">
        <v>-41</v>
      </c>
      <c r="C17" s="6" t="s">
        <v>17</v>
      </c>
      <c r="D17" s="4"/>
      <c r="E17" s="32"/>
      <c r="F17" s="32">
        <v>1</v>
      </c>
      <c r="G17" s="33">
        <f t="shared" si="4"/>
        <v>1</v>
      </c>
      <c r="H17" s="41"/>
      <c r="I17" s="24">
        <v>-65</v>
      </c>
      <c r="J17" s="6" t="s">
        <v>217</v>
      </c>
      <c r="K17" s="4"/>
      <c r="L17" s="32"/>
      <c r="M17" s="32"/>
      <c r="N17" s="33">
        <f t="shared" si="0"/>
        <v>0</v>
      </c>
      <c r="P17" s="24">
        <v>-61</v>
      </c>
      <c r="Q17" s="6" t="s">
        <v>35</v>
      </c>
      <c r="R17" s="4"/>
      <c r="S17" s="32">
        <v>2</v>
      </c>
      <c r="T17" s="32">
        <v>1</v>
      </c>
      <c r="U17" s="33">
        <f t="shared" si="5"/>
        <v>3</v>
      </c>
      <c r="V17" s="41"/>
      <c r="W17" s="24">
        <v>-64</v>
      </c>
      <c r="X17" s="6" t="s">
        <v>235</v>
      </c>
      <c r="Y17" s="4"/>
      <c r="Z17" s="32">
        <v>2</v>
      </c>
      <c r="AA17" s="32"/>
      <c r="AB17" s="33">
        <f t="shared" si="1"/>
        <v>2</v>
      </c>
      <c r="AE17" s="24">
        <v>-51</v>
      </c>
      <c r="AF17" s="55" t="s">
        <v>183</v>
      </c>
      <c r="AG17" s="56">
        <v>12</v>
      </c>
      <c r="AH17" s="32">
        <v>1</v>
      </c>
      <c r="AI17" s="33">
        <f t="shared" si="2"/>
        <v>13</v>
      </c>
      <c r="AJ17" s="87">
        <v>21</v>
      </c>
      <c r="AK17" s="92"/>
      <c r="AM17" s="70">
        <v>58</v>
      </c>
      <c r="AN17" s="56">
        <v>257</v>
      </c>
      <c r="AO17" s="32">
        <v>24</v>
      </c>
      <c r="AP17" s="33">
        <f t="shared" ref="AP17:AP22" si="6">AN17+AO17</f>
        <v>281</v>
      </c>
      <c r="AQ17" s="56">
        <v>1</v>
      </c>
      <c r="AR17" s="33">
        <v>17</v>
      </c>
    </row>
    <row r="18" spans="2:44" ht="18" customHeight="1" x14ac:dyDescent="0.2">
      <c r="B18" s="24">
        <v>-51</v>
      </c>
      <c r="C18" s="6" t="s">
        <v>183</v>
      </c>
      <c r="D18" s="4"/>
      <c r="E18" s="32"/>
      <c r="F18" s="32">
        <v>1</v>
      </c>
      <c r="G18" s="33">
        <f t="shared" si="4"/>
        <v>1</v>
      </c>
      <c r="H18" s="41"/>
      <c r="I18" s="24">
        <v>-65</v>
      </c>
      <c r="J18" s="6" t="s">
        <v>218</v>
      </c>
      <c r="K18" s="4"/>
      <c r="L18" s="32">
        <v>6</v>
      </c>
      <c r="M18" s="32">
        <v>3</v>
      </c>
      <c r="N18" s="33">
        <f t="shared" si="0"/>
        <v>9</v>
      </c>
      <c r="P18" s="24">
        <v>-61</v>
      </c>
      <c r="Q18" s="6" t="s">
        <v>146</v>
      </c>
      <c r="R18" s="4"/>
      <c r="S18" s="32">
        <v>1</v>
      </c>
      <c r="T18" s="32">
        <v>3</v>
      </c>
      <c r="U18" s="33">
        <f t="shared" si="5"/>
        <v>4</v>
      </c>
      <c r="V18" s="41"/>
      <c r="W18" s="24">
        <v>-65</v>
      </c>
      <c r="X18" s="6" t="s">
        <v>217</v>
      </c>
      <c r="Y18" s="4"/>
      <c r="Z18" s="32">
        <v>2</v>
      </c>
      <c r="AA18" s="32"/>
      <c r="AB18" s="33">
        <f t="shared" si="1"/>
        <v>2</v>
      </c>
      <c r="AE18" s="24">
        <v>-52</v>
      </c>
      <c r="AF18" s="55" t="s">
        <v>255</v>
      </c>
      <c r="AG18" s="56">
        <v>52</v>
      </c>
      <c r="AH18" s="32">
        <v>0</v>
      </c>
      <c r="AI18" s="33">
        <f t="shared" si="2"/>
        <v>52</v>
      </c>
      <c r="AJ18" s="87"/>
      <c r="AK18" s="92"/>
      <c r="AM18" s="70">
        <v>61</v>
      </c>
      <c r="AN18" s="56">
        <v>226</v>
      </c>
      <c r="AO18" s="32">
        <v>20</v>
      </c>
      <c r="AP18" s="33">
        <f t="shared" si="6"/>
        <v>246</v>
      </c>
      <c r="AQ18" s="56">
        <v>4</v>
      </c>
      <c r="AR18" s="33">
        <v>18</v>
      </c>
    </row>
    <row r="19" spans="2:44" ht="18" customHeight="1" x14ac:dyDescent="0.2">
      <c r="B19" s="24">
        <v>-52</v>
      </c>
      <c r="C19" s="6" t="s">
        <v>256</v>
      </c>
      <c r="D19" s="4"/>
      <c r="E19" s="32"/>
      <c r="F19" s="32"/>
      <c r="G19" s="33">
        <f t="shared" si="4"/>
        <v>0</v>
      </c>
      <c r="H19" s="41"/>
      <c r="I19" s="24">
        <v>-65</v>
      </c>
      <c r="J19" s="6" t="s">
        <v>258</v>
      </c>
      <c r="K19" s="4"/>
      <c r="L19" s="32"/>
      <c r="M19" s="32">
        <v>2</v>
      </c>
      <c r="N19" s="33">
        <f t="shared" si="0"/>
        <v>2</v>
      </c>
      <c r="P19" s="24">
        <v>-63</v>
      </c>
      <c r="Q19" s="6" t="s">
        <v>193</v>
      </c>
      <c r="R19" s="4"/>
      <c r="S19" s="32"/>
      <c r="T19" s="32">
        <v>2</v>
      </c>
      <c r="U19" s="33">
        <f t="shared" si="5"/>
        <v>2</v>
      </c>
      <c r="V19" s="41"/>
      <c r="W19" s="24">
        <v>-65</v>
      </c>
      <c r="X19" s="6" t="s">
        <v>218</v>
      </c>
      <c r="Y19" s="4"/>
      <c r="Z19" s="32">
        <v>2</v>
      </c>
      <c r="AA19" s="32">
        <v>3</v>
      </c>
      <c r="AB19" s="33">
        <f t="shared" si="1"/>
        <v>5</v>
      </c>
      <c r="AE19" s="24">
        <v>-58</v>
      </c>
      <c r="AF19" s="55" t="s">
        <v>117</v>
      </c>
      <c r="AG19" s="56">
        <v>5</v>
      </c>
      <c r="AH19" s="32">
        <v>0</v>
      </c>
      <c r="AI19" s="33">
        <f t="shared" si="2"/>
        <v>5</v>
      </c>
      <c r="AJ19" s="87"/>
      <c r="AK19" s="92"/>
      <c r="AM19" s="70">
        <v>62</v>
      </c>
      <c r="AN19" s="56">
        <v>54</v>
      </c>
      <c r="AO19" s="32">
        <v>0</v>
      </c>
      <c r="AP19" s="33">
        <f t="shared" si="6"/>
        <v>54</v>
      </c>
      <c r="AQ19" s="56"/>
      <c r="AR19" s="33">
        <v>37</v>
      </c>
    </row>
    <row r="20" spans="2:44" ht="18" customHeight="1" x14ac:dyDescent="0.2">
      <c r="B20" s="24">
        <v>-58</v>
      </c>
      <c r="C20" s="6" t="s">
        <v>47</v>
      </c>
      <c r="D20" s="4"/>
      <c r="E20" s="32"/>
      <c r="F20" s="32"/>
      <c r="G20" s="33">
        <f t="shared" si="4"/>
        <v>0</v>
      </c>
      <c r="H20" s="41"/>
      <c r="I20" s="24">
        <v>-65</v>
      </c>
      <c r="J20" s="6" t="s">
        <v>242</v>
      </c>
      <c r="K20" s="4"/>
      <c r="L20" s="32"/>
      <c r="M20" s="32"/>
      <c r="N20" s="33">
        <f t="shared" si="0"/>
        <v>0</v>
      </c>
      <c r="P20" s="24">
        <v>-65</v>
      </c>
      <c r="Q20" s="6" t="s">
        <v>241</v>
      </c>
      <c r="R20" s="4"/>
      <c r="S20" s="32"/>
      <c r="T20" s="32"/>
      <c r="U20" s="33">
        <f t="shared" si="5"/>
        <v>0</v>
      </c>
      <c r="V20" s="41"/>
      <c r="W20" s="24">
        <v>-65</v>
      </c>
      <c r="X20" s="6" t="s">
        <v>258</v>
      </c>
      <c r="Y20" s="4"/>
      <c r="Z20" s="32"/>
      <c r="AA20" s="32">
        <v>1</v>
      </c>
      <c r="AB20" s="33">
        <f t="shared" si="1"/>
        <v>1</v>
      </c>
      <c r="AE20" s="24">
        <v>-58</v>
      </c>
      <c r="AF20" s="55" t="s">
        <v>47</v>
      </c>
      <c r="AG20" s="56">
        <v>86</v>
      </c>
      <c r="AH20" s="32">
        <v>5</v>
      </c>
      <c r="AI20" s="33">
        <f t="shared" si="2"/>
        <v>91</v>
      </c>
      <c r="AJ20" s="87">
        <v>8</v>
      </c>
      <c r="AK20" s="92">
        <v>29</v>
      </c>
      <c r="AM20" s="70">
        <v>63</v>
      </c>
      <c r="AN20" s="56">
        <v>198</v>
      </c>
      <c r="AO20" s="32">
        <v>9</v>
      </c>
      <c r="AP20" s="33">
        <f t="shared" si="6"/>
        <v>207</v>
      </c>
      <c r="AQ20" s="56">
        <v>5</v>
      </c>
      <c r="AR20" s="33">
        <v>21</v>
      </c>
    </row>
    <row r="21" spans="2:44" ht="18" customHeight="1" x14ac:dyDescent="0.2">
      <c r="B21" s="24">
        <v>-58</v>
      </c>
      <c r="C21" s="6" t="s">
        <v>143</v>
      </c>
      <c r="D21" s="4"/>
      <c r="E21" s="32">
        <v>1</v>
      </c>
      <c r="F21" s="32">
        <v>3</v>
      </c>
      <c r="G21" s="33">
        <f t="shared" si="4"/>
        <v>4</v>
      </c>
      <c r="H21" s="41"/>
      <c r="I21" s="24">
        <v>-65</v>
      </c>
      <c r="J21" s="6" t="s">
        <v>259</v>
      </c>
      <c r="K21" s="4"/>
      <c r="L21" s="32"/>
      <c r="M21" s="32">
        <v>1</v>
      </c>
      <c r="N21" s="33">
        <f t="shared" si="0"/>
        <v>1</v>
      </c>
      <c r="P21" s="24">
        <v>-65</v>
      </c>
      <c r="Q21" s="6" t="s">
        <v>261</v>
      </c>
      <c r="R21" s="4"/>
      <c r="S21" s="32"/>
      <c r="T21" s="32"/>
      <c r="U21" s="33">
        <f t="shared" si="5"/>
        <v>0</v>
      </c>
      <c r="V21" s="41"/>
      <c r="W21" s="24">
        <v>-65</v>
      </c>
      <c r="X21" s="6" t="s">
        <v>259</v>
      </c>
      <c r="Y21" s="4"/>
      <c r="Z21" s="32"/>
      <c r="AA21" s="32">
        <v>1</v>
      </c>
      <c r="AB21" s="33">
        <f t="shared" si="1"/>
        <v>1</v>
      </c>
      <c r="AE21" s="24">
        <v>-58</v>
      </c>
      <c r="AF21" s="55" t="s">
        <v>143</v>
      </c>
      <c r="AG21" s="56">
        <v>109</v>
      </c>
      <c r="AH21" s="32">
        <v>14</v>
      </c>
      <c r="AI21" s="33">
        <f t="shared" si="2"/>
        <v>123</v>
      </c>
      <c r="AJ21" s="87">
        <v>2</v>
      </c>
      <c r="AK21" s="92">
        <v>14</v>
      </c>
      <c r="AM21" s="70">
        <v>64</v>
      </c>
      <c r="AN21" s="56">
        <v>39</v>
      </c>
      <c r="AO21" s="32">
        <v>23</v>
      </c>
      <c r="AP21" s="33">
        <f t="shared" si="6"/>
        <v>62</v>
      </c>
      <c r="AQ21" s="56">
        <v>2</v>
      </c>
      <c r="AR21" s="33">
        <v>34</v>
      </c>
    </row>
    <row r="22" spans="2:44" ht="18" customHeight="1" x14ac:dyDescent="0.2">
      <c r="B22" s="24">
        <v>-58</v>
      </c>
      <c r="C22" s="6" t="s">
        <v>216</v>
      </c>
      <c r="D22" s="4"/>
      <c r="E22" s="32"/>
      <c r="F22" s="32"/>
      <c r="G22" s="33">
        <f t="shared" si="4"/>
        <v>0</v>
      </c>
      <c r="H22" s="41"/>
      <c r="I22" s="24">
        <v>-65</v>
      </c>
      <c r="J22" s="6" t="s">
        <v>260</v>
      </c>
      <c r="K22" s="4"/>
      <c r="L22" s="32"/>
      <c r="M22" s="32"/>
      <c r="N22" s="33">
        <f t="shared" si="0"/>
        <v>0</v>
      </c>
      <c r="P22" s="24">
        <v>-65</v>
      </c>
      <c r="Q22" s="6" t="s">
        <v>262</v>
      </c>
      <c r="R22" s="4"/>
      <c r="S22" s="32"/>
      <c r="T22" s="32"/>
      <c r="U22" s="33">
        <f t="shared" si="5"/>
        <v>0</v>
      </c>
      <c r="V22" s="41"/>
      <c r="W22" s="24">
        <v>-65</v>
      </c>
      <c r="X22" s="6" t="s">
        <v>260</v>
      </c>
      <c r="Y22" s="4"/>
      <c r="Z22" s="32"/>
      <c r="AA22" s="32"/>
      <c r="AB22" s="33">
        <f t="shared" si="1"/>
        <v>0</v>
      </c>
      <c r="AE22" s="24">
        <v>-58</v>
      </c>
      <c r="AF22" s="55" t="s">
        <v>216</v>
      </c>
      <c r="AG22" s="56">
        <v>22</v>
      </c>
      <c r="AH22" s="32">
        <v>5</v>
      </c>
      <c r="AI22" s="33">
        <f t="shared" si="2"/>
        <v>27</v>
      </c>
      <c r="AJ22" s="87">
        <v>8</v>
      </c>
      <c r="AK22" s="92"/>
      <c r="AM22" s="70">
        <v>65</v>
      </c>
      <c r="AN22" s="56">
        <v>33</v>
      </c>
      <c r="AO22" s="32">
        <v>23</v>
      </c>
      <c r="AP22" s="33">
        <f t="shared" si="6"/>
        <v>56</v>
      </c>
      <c r="AQ22" s="56">
        <v>2</v>
      </c>
      <c r="AR22" s="33">
        <v>36</v>
      </c>
    </row>
    <row r="23" spans="2:44" ht="18" customHeight="1" x14ac:dyDescent="0.2">
      <c r="B23" s="24">
        <v>-61</v>
      </c>
      <c r="C23" s="6" t="s">
        <v>40</v>
      </c>
      <c r="D23" s="4"/>
      <c r="E23" s="32"/>
      <c r="F23" s="32">
        <v>2</v>
      </c>
      <c r="G23" s="33">
        <f t="shared" si="4"/>
        <v>2</v>
      </c>
      <c r="H23" s="41"/>
      <c r="I23" s="24">
        <v>-65</v>
      </c>
      <c r="J23" s="6" t="s">
        <v>261</v>
      </c>
      <c r="K23" s="4"/>
      <c r="L23" s="32"/>
      <c r="M23" s="32"/>
      <c r="N23" s="33">
        <f t="shared" si="0"/>
        <v>0</v>
      </c>
      <c r="P23" s="24"/>
      <c r="Q23" s="6"/>
      <c r="R23" s="4"/>
      <c r="S23" s="32"/>
      <c r="T23" s="32"/>
      <c r="U23" s="33">
        <f t="shared" si="5"/>
        <v>0</v>
      </c>
      <c r="V23" s="41"/>
      <c r="W23" s="24"/>
      <c r="X23" s="6"/>
      <c r="Y23" s="4"/>
      <c r="Z23" s="32"/>
      <c r="AA23" s="32"/>
      <c r="AB23" s="33">
        <f t="shared" si="1"/>
        <v>0</v>
      </c>
      <c r="AE23" s="24">
        <v>-61</v>
      </c>
      <c r="AF23" s="55" t="s">
        <v>40</v>
      </c>
      <c r="AG23" s="56">
        <v>42</v>
      </c>
      <c r="AH23" s="32">
        <v>6</v>
      </c>
      <c r="AI23" s="33">
        <f t="shared" si="2"/>
        <v>48</v>
      </c>
      <c r="AJ23" s="87">
        <v>5</v>
      </c>
      <c r="AK23" s="92"/>
      <c r="AM23" s="70"/>
      <c r="AN23" s="56"/>
      <c r="AO23" s="32"/>
      <c r="AP23" s="33">
        <f>AN23+AO23</f>
        <v>0</v>
      </c>
      <c r="AQ23" s="56"/>
      <c r="AR23" s="33"/>
    </row>
    <row r="24" spans="2:44" ht="18" customHeight="1" x14ac:dyDescent="0.2">
      <c r="B24" s="24">
        <v>-61</v>
      </c>
      <c r="C24" s="6" t="s">
        <v>35</v>
      </c>
      <c r="D24" s="4"/>
      <c r="E24" s="32"/>
      <c r="F24" s="32"/>
      <c r="G24" s="33">
        <f t="shared" si="4"/>
        <v>0</v>
      </c>
      <c r="H24" s="41"/>
      <c r="I24" s="24"/>
      <c r="J24" s="6"/>
      <c r="K24" s="4"/>
      <c r="L24" s="32"/>
      <c r="M24" s="32"/>
      <c r="N24" s="33">
        <f t="shared" si="0"/>
        <v>0</v>
      </c>
      <c r="P24" s="24"/>
      <c r="Q24" s="6"/>
      <c r="R24" s="4"/>
      <c r="S24" s="32"/>
      <c r="T24" s="32"/>
      <c r="U24" s="33">
        <f t="shared" si="5"/>
        <v>0</v>
      </c>
      <c r="V24" s="41"/>
      <c r="W24" s="24"/>
      <c r="X24" s="6"/>
      <c r="Y24" s="4"/>
      <c r="Z24" s="32"/>
      <c r="AA24" s="32"/>
      <c r="AB24" s="33">
        <f t="shared" si="1"/>
        <v>0</v>
      </c>
      <c r="AE24" s="24">
        <v>-61</v>
      </c>
      <c r="AF24" s="55" t="s">
        <v>27</v>
      </c>
      <c r="AG24" s="56">
        <v>0</v>
      </c>
      <c r="AH24" s="32">
        <v>0</v>
      </c>
      <c r="AI24" s="33">
        <f t="shared" ref="AI24:AI34" si="7">AG24+AH24</f>
        <v>0</v>
      </c>
      <c r="AJ24" s="87"/>
      <c r="AK24" s="92"/>
      <c r="AM24" s="84"/>
      <c r="AN24" s="58"/>
      <c r="AO24" s="35"/>
      <c r="AP24" s="36">
        <f>AN24+AO24</f>
        <v>0</v>
      </c>
      <c r="AQ24" s="58"/>
      <c r="AR24" s="36"/>
    </row>
    <row r="25" spans="2:44" ht="18" customHeight="1" x14ac:dyDescent="0.2">
      <c r="B25" s="24"/>
      <c r="C25" s="6"/>
      <c r="D25" s="4"/>
      <c r="E25" s="32"/>
      <c r="F25" s="32"/>
      <c r="G25" s="33">
        <f t="shared" si="4"/>
        <v>0</v>
      </c>
      <c r="H25" s="41"/>
      <c r="I25" s="24"/>
      <c r="J25" s="6"/>
      <c r="K25" s="4"/>
      <c r="L25" s="32"/>
      <c r="M25" s="32"/>
      <c r="N25" s="33">
        <f t="shared" si="0"/>
        <v>0</v>
      </c>
      <c r="P25" s="24"/>
      <c r="Q25" s="6"/>
      <c r="R25" s="4"/>
      <c r="S25" s="32"/>
      <c r="T25" s="32"/>
      <c r="U25" s="33">
        <f t="shared" si="5"/>
        <v>0</v>
      </c>
      <c r="V25" s="41"/>
      <c r="W25" s="24"/>
      <c r="X25" s="6"/>
      <c r="Y25" s="4"/>
      <c r="Z25" s="32"/>
      <c r="AA25" s="32"/>
      <c r="AB25" s="33">
        <f t="shared" si="1"/>
        <v>0</v>
      </c>
      <c r="AE25" s="24">
        <v>-61</v>
      </c>
      <c r="AF25" s="55" t="s">
        <v>35</v>
      </c>
      <c r="AG25" s="56">
        <v>13</v>
      </c>
      <c r="AH25" s="32">
        <v>4</v>
      </c>
      <c r="AI25" s="33">
        <f t="shared" si="7"/>
        <v>17</v>
      </c>
      <c r="AJ25" s="87">
        <v>11</v>
      </c>
      <c r="AK25" s="92"/>
      <c r="AO25" s="37">
        <f>SUM(AO10:AO24)</f>
        <v>113</v>
      </c>
    </row>
    <row r="26" spans="2:44" ht="18" customHeight="1" x14ac:dyDescent="0.2">
      <c r="B26" s="24"/>
      <c r="C26" s="6"/>
      <c r="D26" s="4"/>
      <c r="E26" s="32"/>
      <c r="F26" s="32"/>
      <c r="G26" s="33">
        <f t="shared" si="4"/>
        <v>0</v>
      </c>
      <c r="H26" s="41"/>
      <c r="I26" s="24"/>
      <c r="J26" s="6"/>
      <c r="K26" s="4"/>
      <c r="L26" s="32"/>
      <c r="M26" s="32"/>
      <c r="N26" s="33">
        <f t="shared" si="0"/>
        <v>0</v>
      </c>
      <c r="P26" s="24"/>
      <c r="Q26" s="6"/>
      <c r="R26" s="4"/>
      <c r="S26" s="32"/>
      <c r="T26" s="32"/>
      <c r="U26" s="33">
        <f t="shared" si="5"/>
        <v>0</v>
      </c>
      <c r="V26" s="41"/>
      <c r="W26" s="24"/>
      <c r="X26" s="6"/>
      <c r="Y26" s="4"/>
      <c r="Z26" s="32"/>
      <c r="AA26" s="32"/>
      <c r="AB26" s="33">
        <f t="shared" si="1"/>
        <v>0</v>
      </c>
      <c r="AE26" s="24">
        <v>-61</v>
      </c>
      <c r="AF26" s="55" t="s">
        <v>125</v>
      </c>
      <c r="AG26" s="56">
        <v>27</v>
      </c>
      <c r="AH26" s="32">
        <v>6</v>
      </c>
      <c r="AI26" s="33">
        <f t="shared" si="7"/>
        <v>33</v>
      </c>
      <c r="AJ26" s="87">
        <v>5</v>
      </c>
      <c r="AK26" s="92"/>
      <c r="AM26" s="37"/>
      <c r="AN26" s="37"/>
      <c r="AP26" s="37"/>
      <c r="AQ26" s="37"/>
      <c r="AR26" s="37"/>
    </row>
    <row r="27" spans="2:44" ht="18" customHeight="1" x14ac:dyDescent="0.2">
      <c r="B27" s="24"/>
      <c r="C27" s="6"/>
      <c r="D27" s="4"/>
      <c r="E27" s="32"/>
      <c r="F27" s="32"/>
      <c r="G27" s="33">
        <f t="shared" si="4"/>
        <v>0</v>
      </c>
      <c r="H27" s="41"/>
      <c r="I27" s="24"/>
      <c r="J27" s="6"/>
      <c r="K27" s="4"/>
      <c r="L27" s="32"/>
      <c r="M27" s="32"/>
      <c r="N27" s="33">
        <f t="shared" si="0"/>
        <v>0</v>
      </c>
      <c r="P27" s="24"/>
      <c r="Q27" s="6"/>
      <c r="R27" s="4"/>
      <c r="S27" s="32"/>
      <c r="T27" s="32"/>
      <c r="U27" s="33">
        <f t="shared" si="5"/>
        <v>0</v>
      </c>
      <c r="V27" s="41"/>
      <c r="W27" s="24"/>
      <c r="X27" s="6"/>
      <c r="Y27" s="4"/>
      <c r="Z27" s="32"/>
      <c r="AA27" s="32"/>
      <c r="AB27" s="33">
        <f t="shared" si="1"/>
        <v>0</v>
      </c>
      <c r="AE27" s="24">
        <v>-61</v>
      </c>
      <c r="AF27" s="55" t="s">
        <v>146</v>
      </c>
      <c r="AG27" s="56">
        <v>14</v>
      </c>
      <c r="AH27" s="32">
        <v>4</v>
      </c>
      <c r="AI27" s="33">
        <f t="shared" si="7"/>
        <v>18</v>
      </c>
      <c r="AJ27" s="87">
        <v>11</v>
      </c>
      <c r="AK27" s="92"/>
      <c r="AM27" s="37"/>
      <c r="AN27" s="37"/>
      <c r="AO27" s="37"/>
      <c r="AP27" s="37"/>
      <c r="AQ27" s="37"/>
      <c r="AR27" s="37"/>
    </row>
    <row r="28" spans="2:44" ht="18" customHeight="1" x14ac:dyDescent="0.2">
      <c r="B28" s="24"/>
      <c r="C28" s="6"/>
      <c r="D28" s="4"/>
      <c r="E28" s="32"/>
      <c r="F28" s="32"/>
      <c r="G28" s="33">
        <f t="shared" si="4"/>
        <v>0</v>
      </c>
      <c r="H28" s="41"/>
      <c r="I28" s="24"/>
      <c r="J28" s="6"/>
      <c r="K28" s="4"/>
      <c r="L28" s="32"/>
      <c r="M28" s="32"/>
      <c r="N28" s="33">
        <f t="shared" si="0"/>
        <v>0</v>
      </c>
      <c r="P28" s="24"/>
      <c r="Q28" s="6"/>
      <c r="R28" s="4"/>
      <c r="S28" s="32"/>
      <c r="T28" s="32"/>
      <c r="U28" s="33">
        <f t="shared" si="5"/>
        <v>0</v>
      </c>
      <c r="V28" s="41"/>
      <c r="W28" s="24"/>
      <c r="X28" s="6"/>
      <c r="Y28" s="4"/>
      <c r="Z28" s="32"/>
      <c r="AA28" s="32"/>
      <c r="AB28" s="33">
        <f t="shared" si="1"/>
        <v>0</v>
      </c>
      <c r="AE28" s="24">
        <v>-62</v>
      </c>
      <c r="AF28" s="55" t="s">
        <v>50</v>
      </c>
      <c r="AG28" s="56">
        <v>0</v>
      </c>
      <c r="AH28" s="32">
        <v>0</v>
      </c>
      <c r="AI28" s="33">
        <f t="shared" si="7"/>
        <v>0</v>
      </c>
      <c r="AJ28" s="87"/>
      <c r="AK28" s="92"/>
      <c r="AM28" s="37"/>
      <c r="AN28" s="37"/>
      <c r="AO28" s="37"/>
      <c r="AP28" s="37"/>
      <c r="AQ28" s="37"/>
      <c r="AR28" s="37"/>
    </row>
    <row r="29" spans="2:44" ht="18" customHeight="1" x14ac:dyDescent="0.2">
      <c r="B29" s="24"/>
      <c r="C29" s="6"/>
      <c r="D29" s="4"/>
      <c r="E29" s="32"/>
      <c r="F29" s="32"/>
      <c r="G29" s="33">
        <f t="shared" si="4"/>
        <v>0</v>
      </c>
      <c r="H29" s="41"/>
      <c r="I29" s="24"/>
      <c r="J29" s="6"/>
      <c r="K29" s="4"/>
      <c r="L29" s="32"/>
      <c r="M29" s="32"/>
      <c r="N29" s="33">
        <f t="shared" si="0"/>
        <v>0</v>
      </c>
      <c r="P29" s="24"/>
      <c r="Q29" s="6"/>
      <c r="R29" s="4"/>
      <c r="S29" s="32"/>
      <c r="T29" s="32"/>
      <c r="U29" s="33">
        <f t="shared" si="5"/>
        <v>0</v>
      </c>
      <c r="V29" s="41"/>
      <c r="W29" s="24"/>
      <c r="X29" s="6"/>
      <c r="Y29" s="4"/>
      <c r="Z29" s="32"/>
      <c r="AA29" s="32"/>
      <c r="AB29" s="33">
        <f t="shared" si="1"/>
        <v>0</v>
      </c>
      <c r="AE29" s="24">
        <v>-63</v>
      </c>
      <c r="AF29" s="6" t="s">
        <v>130</v>
      </c>
      <c r="AG29" s="56">
        <v>18</v>
      </c>
      <c r="AH29" s="32">
        <v>5</v>
      </c>
      <c r="AI29" s="33">
        <f t="shared" si="7"/>
        <v>23</v>
      </c>
      <c r="AJ29" s="87">
        <v>8</v>
      </c>
      <c r="AK29" s="92"/>
      <c r="AM29" s="37"/>
      <c r="AN29" s="37"/>
      <c r="AO29" s="37"/>
      <c r="AP29" s="37"/>
      <c r="AQ29" s="37"/>
      <c r="AR29" s="37"/>
    </row>
    <row r="30" spans="2:44" ht="18" customHeight="1" x14ac:dyDescent="0.2">
      <c r="B30" s="25"/>
      <c r="C30" s="10"/>
      <c r="D30" s="11"/>
      <c r="E30" s="35"/>
      <c r="F30" s="35"/>
      <c r="G30" s="36">
        <f t="shared" si="4"/>
        <v>0</v>
      </c>
      <c r="H30" s="42"/>
      <c r="I30" s="25"/>
      <c r="J30" s="10"/>
      <c r="K30" s="11"/>
      <c r="L30" s="35"/>
      <c r="M30" s="35"/>
      <c r="N30" s="36">
        <f t="shared" si="0"/>
        <v>0</v>
      </c>
      <c r="P30" s="25"/>
      <c r="Q30" s="10"/>
      <c r="R30" s="11"/>
      <c r="S30" s="35"/>
      <c r="T30" s="35"/>
      <c r="U30" s="36">
        <f t="shared" si="5"/>
        <v>0</v>
      </c>
      <c r="V30" s="42"/>
      <c r="W30" s="25"/>
      <c r="X30" s="10"/>
      <c r="Y30" s="11"/>
      <c r="Z30" s="35"/>
      <c r="AA30" s="35"/>
      <c r="AB30" s="36">
        <f t="shared" si="1"/>
        <v>0</v>
      </c>
      <c r="AE30" s="24">
        <v>-63</v>
      </c>
      <c r="AF30" s="6" t="s">
        <v>193</v>
      </c>
      <c r="AG30" s="56">
        <v>56</v>
      </c>
      <c r="AH30" s="32">
        <v>4</v>
      </c>
      <c r="AI30" s="33">
        <f t="shared" si="7"/>
        <v>60</v>
      </c>
      <c r="AJ30" s="87">
        <v>11</v>
      </c>
      <c r="AK30" s="92">
        <v>47</v>
      </c>
    </row>
    <row r="31" spans="2:44" ht="18" customHeight="1" x14ac:dyDescent="0.2">
      <c r="AE31" s="24">
        <v>-64</v>
      </c>
      <c r="AF31" s="6" t="s">
        <v>203</v>
      </c>
      <c r="AG31" s="56">
        <v>6</v>
      </c>
      <c r="AH31" s="32">
        <v>0</v>
      </c>
      <c r="AI31" s="33">
        <f t="shared" si="7"/>
        <v>6</v>
      </c>
      <c r="AJ31" s="87"/>
      <c r="AK31" s="92"/>
    </row>
    <row r="32" spans="2:44" ht="18" customHeight="1" x14ac:dyDescent="0.2">
      <c r="B32" s="7" t="s">
        <v>59</v>
      </c>
      <c r="C32" s="5"/>
      <c r="D32" s="5"/>
      <c r="E32" s="141" t="s">
        <v>264</v>
      </c>
      <c r="F32" s="141"/>
      <c r="G32" s="141"/>
      <c r="H32" s="8" t="s">
        <v>9</v>
      </c>
      <c r="I32" s="5" t="s">
        <v>265</v>
      </c>
      <c r="J32" s="5"/>
      <c r="K32" s="5"/>
      <c r="L32" s="5"/>
      <c r="M32" s="5"/>
      <c r="N32" s="9"/>
      <c r="AE32" s="24">
        <v>-64</v>
      </c>
      <c r="AF32" s="6" t="s">
        <v>225</v>
      </c>
      <c r="AG32" s="56">
        <v>7</v>
      </c>
      <c r="AH32" s="32">
        <v>6</v>
      </c>
      <c r="AI32" s="33">
        <f t="shared" si="7"/>
        <v>13</v>
      </c>
      <c r="AJ32" s="87">
        <v>5</v>
      </c>
      <c r="AK32" s="92"/>
    </row>
    <row r="33" spans="2:37" ht="18" customHeight="1" x14ac:dyDescent="0.2">
      <c r="B33" s="12"/>
      <c r="C33" s="13"/>
      <c r="D33" s="13"/>
      <c r="E33" s="14"/>
      <c r="F33" s="137">
        <f>SUM(G33:G34)</f>
        <v>12</v>
      </c>
      <c r="G33" s="21">
        <f>SUM(E36:E54)</f>
        <v>4</v>
      </c>
      <c r="H33" s="19" t="s">
        <v>8</v>
      </c>
      <c r="I33" s="21">
        <f>SUM(L36:L54)</f>
        <v>8</v>
      </c>
      <c r="J33" s="137">
        <f>SUM(I33:I34)</f>
        <v>18</v>
      </c>
      <c r="K33" s="16"/>
      <c r="L33" s="13"/>
      <c r="M33" s="13"/>
      <c r="N33" s="17"/>
      <c r="AE33" s="24">
        <v>-64</v>
      </c>
      <c r="AF33" s="6" t="s">
        <v>226</v>
      </c>
      <c r="AG33" s="56">
        <v>6</v>
      </c>
      <c r="AH33" s="32">
        <v>3</v>
      </c>
      <c r="AI33" s="33">
        <f t="shared" si="7"/>
        <v>9</v>
      </c>
      <c r="AJ33" s="87">
        <v>14</v>
      </c>
      <c r="AK33" s="92"/>
    </row>
    <row r="34" spans="2:37" ht="18" customHeight="1" x14ac:dyDescent="0.2">
      <c r="B34" s="1"/>
      <c r="C34" s="2"/>
      <c r="D34" s="2"/>
      <c r="E34" s="15"/>
      <c r="F34" s="138"/>
      <c r="G34" s="22">
        <f>SUM(F36:F54)</f>
        <v>8</v>
      </c>
      <c r="H34" s="20" t="s">
        <v>8</v>
      </c>
      <c r="I34" s="22">
        <f>SUM(M36:M54)</f>
        <v>10</v>
      </c>
      <c r="J34" s="138"/>
      <c r="K34" s="18"/>
      <c r="L34" s="2"/>
      <c r="M34" s="2"/>
      <c r="N34" s="3"/>
      <c r="AE34" s="24">
        <v>-64</v>
      </c>
      <c r="AF34" s="6" t="s">
        <v>228</v>
      </c>
      <c r="AG34" s="56">
        <v>0</v>
      </c>
      <c r="AH34" s="32">
        <v>0</v>
      </c>
      <c r="AI34" s="33">
        <f t="shared" si="7"/>
        <v>0</v>
      </c>
      <c r="AJ34" s="87"/>
      <c r="AK34" s="92"/>
    </row>
    <row r="35" spans="2:37" ht="18" customHeight="1" x14ac:dyDescent="0.2">
      <c r="B35" s="26" t="s">
        <v>10</v>
      </c>
      <c r="C35" s="139" t="s">
        <v>26</v>
      </c>
      <c r="D35" s="140"/>
      <c r="E35" s="27" t="s">
        <v>3</v>
      </c>
      <c r="F35" s="27" t="s">
        <v>4</v>
      </c>
      <c r="G35" s="28" t="s">
        <v>5</v>
      </c>
      <c r="H35" s="31"/>
      <c r="I35" s="26" t="s">
        <v>10</v>
      </c>
      <c r="J35" s="139" t="s">
        <v>26</v>
      </c>
      <c r="K35" s="140"/>
      <c r="L35" s="27" t="s">
        <v>3</v>
      </c>
      <c r="M35" s="27" t="s">
        <v>4</v>
      </c>
      <c r="N35" s="28" t="s">
        <v>5</v>
      </c>
      <c r="AE35" s="24">
        <v>-64</v>
      </c>
      <c r="AF35" s="6" t="s">
        <v>237</v>
      </c>
      <c r="AG35" s="56">
        <v>16</v>
      </c>
      <c r="AH35" s="32">
        <v>9</v>
      </c>
      <c r="AI35" s="33">
        <f t="shared" si="2"/>
        <v>25</v>
      </c>
      <c r="AJ35" s="87">
        <v>3</v>
      </c>
      <c r="AK35" s="92"/>
    </row>
    <row r="36" spans="2:37" ht="18" customHeight="1" x14ac:dyDescent="0.2">
      <c r="B36" s="24">
        <v>-58</v>
      </c>
      <c r="C36" s="6" t="s">
        <v>117</v>
      </c>
      <c r="D36" s="4"/>
      <c r="E36" s="32"/>
      <c r="F36" s="32"/>
      <c r="G36" s="33">
        <f>SUM(E36:F36)</f>
        <v>0</v>
      </c>
      <c r="H36" s="39" t="s">
        <v>1</v>
      </c>
      <c r="I36" s="24">
        <v>-62</v>
      </c>
      <c r="J36" s="6" t="s">
        <v>50</v>
      </c>
      <c r="K36" s="4"/>
      <c r="L36" s="32"/>
      <c r="M36" s="32"/>
      <c r="N36" s="33">
        <f t="shared" ref="N36:N54" si="8">SUM(L36:M36)</f>
        <v>0</v>
      </c>
      <c r="AE36" s="24">
        <v>-64</v>
      </c>
      <c r="AF36" s="6" t="s">
        <v>229</v>
      </c>
      <c r="AG36" s="56">
        <v>2</v>
      </c>
      <c r="AH36" s="32">
        <v>3</v>
      </c>
      <c r="AI36" s="33">
        <f t="shared" si="2"/>
        <v>5</v>
      </c>
      <c r="AJ36" s="87">
        <v>14</v>
      </c>
      <c r="AK36" s="92"/>
    </row>
    <row r="37" spans="2:37" ht="18" customHeight="1" x14ac:dyDescent="0.2">
      <c r="B37" s="24"/>
      <c r="C37" s="6"/>
      <c r="D37" s="4"/>
      <c r="E37" s="32"/>
      <c r="F37" s="32"/>
      <c r="G37" s="33">
        <f t="shared" ref="G37:G54" si="9">SUM(E37:F37)</f>
        <v>0</v>
      </c>
      <c r="H37" s="40"/>
      <c r="I37" s="24"/>
      <c r="J37" s="6"/>
      <c r="K37" s="4"/>
      <c r="L37" s="32"/>
      <c r="M37" s="32"/>
      <c r="N37" s="33">
        <f t="shared" si="8"/>
        <v>0</v>
      </c>
      <c r="AE37" s="24">
        <v>-64</v>
      </c>
      <c r="AF37" s="55" t="s">
        <v>235</v>
      </c>
      <c r="AG37" s="56">
        <v>2</v>
      </c>
      <c r="AH37" s="32">
        <v>2</v>
      </c>
      <c r="AI37" s="33">
        <f t="shared" si="2"/>
        <v>4</v>
      </c>
      <c r="AJ37" s="87">
        <v>19</v>
      </c>
      <c r="AK37" s="92"/>
    </row>
    <row r="38" spans="2:37" ht="18" customHeight="1" x14ac:dyDescent="0.2">
      <c r="B38" s="24">
        <v>-30</v>
      </c>
      <c r="C38" s="6" t="s">
        <v>251</v>
      </c>
      <c r="D38" s="4"/>
      <c r="E38" s="32"/>
      <c r="F38" s="32"/>
      <c r="G38" s="33">
        <f t="shared" si="9"/>
        <v>0</v>
      </c>
      <c r="H38" s="39" t="s">
        <v>2</v>
      </c>
      <c r="I38" s="24">
        <v>-61</v>
      </c>
      <c r="J38" s="6" t="s">
        <v>40</v>
      </c>
      <c r="K38" s="4"/>
      <c r="L38" s="32"/>
      <c r="M38" s="32">
        <v>2</v>
      </c>
      <c r="N38" s="33">
        <f t="shared" si="8"/>
        <v>2</v>
      </c>
      <c r="AE38" s="24">
        <v>-65</v>
      </c>
      <c r="AF38" s="55" t="s">
        <v>217</v>
      </c>
      <c r="AG38" s="56">
        <v>0</v>
      </c>
      <c r="AH38" s="32">
        <v>2</v>
      </c>
      <c r="AI38" s="33">
        <f t="shared" si="2"/>
        <v>2</v>
      </c>
      <c r="AJ38" s="87">
        <v>19</v>
      </c>
      <c r="AK38" s="92"/>
    </row>
    <row r="39" spans="2:37" ht="18" customHeight="1" x14ac:dyDescent="0.2">
      <c r="B39" s="24">
        <v>-30</v>
      </c>
      <c r="C39" s="6" t="s">
        <v>254</v>
      </c>
      <c r="D39" s="4"/>
      <c r="E39" s="32"/>
      <c r="F39" s="32"/>
      <c r="G39" s="33">
        <f t="shared" si="9"/>
        <v>0</v>
      </c>
      <c r="H39" s="41"/>
      <c r="I39" s="24">
        <v>-61</v>
      </c>
      <c r="J39" s="6" t="s">
        <v>27</v>
      </c>
      <c r="K39" s="4"/>
      <c r="L39" s="32"/>
      <c r="M39" s="32"/>
      <c r="N39" s="33">
        <f t="shared" si="8"/>
        <v>0</v>
      </c>
      <c r="AE39" s="24">
        <v>-65</v>
      </c>
      <c r="AF39" s="55" t="s">
        <v>218</v>
      </c>
      <c r="AG39" s="56">
        <v>18</v>
      </c>
      <c r="AH39" s="32">
        <v>15</v>
      </c>
      <c r="AI39" s="33">
        <f t="shared" si="2"/>
        <v>33</v>
      </c>
      <c r="AJ39" s="87">
        <v>1</v>
      </c>
      <c r="AK39" s="92"/>
    </row>
    <row r="40" spans="2:37" ht="18" customHeight="1" x14ac:dyDescent="0.2">
      <c r="B40" s="24">
        <v>-30</v>
      </c>
      <c r="C40" s="6" t="s">
        <v>17</v>
      </c>
      <c r="D40" s="4"/>
      <c r="E40" s="32"/>
      <c r="F40" s="32"/>
      <c r="G40" s="33">
        <f t="shared" si="9"/>
        <v>0</v>
      </c>
      <c r="H40" s="41"/>
      <c r="I40" s="24">
        <v>-61</v>
      </c>
      <c r="J40" s="6" t="s">
        <v>35</v>
      </c>
      <c r="K40" s="4"/>
      <c r="L40" s="32"/>
      <c r="M40" s="32">
        <v>1</v>
      </c>
      <c r="N40" s="33">
        <f t="shared" si="8"/>
        <v>1</v>
      </c>
      <c r="AE40" s="24">
        <v>-65</v>
      </c>
      <c r="AF40" s="6" t="s">
        <v>230</v>
      </c>
      <c r="AG40" s="56">
        <v>3</v>
      </c>
      <c r="AH40" s="32">
        <v>3</v>
      </c>
      <c r="AI40" s="33">
        <f t="shared" si="2"/>
        <v>6</v>
      </c>
      <c r="AJ40" s="87">
        <v>14</v>
      </c>
      <c r="AK40" s="92"/>
    </row>
    <row r="41" spans="2:37" ht="18" customHeight="1" x14ac:dyDescent="0.2">
      <c r="B41" s="24">
        <v>-33</v>
      </c>
      <c r="C41" s="6" t="s">
        <v>111</v>
      </c>
      <c r="D41" s="4"/>
      <c r="E41" s="32">
        <v>3</v>
      </c>
      <c r="F41" s="32">
        <v>2</v>
      </c>
      <c r="G41" s="33">
        <f t="shared" si="9"/>
        <v>5</v>
      </c>
      <c r="H41" s="41"/>
      <c r="I41" s="24">
        <v>-61</v>
      </c>
      <c r="J41" s="6" t="s">
        <v>125</v>
      </c>
      <c r="K41" s="4"/>
      <c r="L41" s="32">
        <v>3</v>
      </c>
      <c r="M41" s="32">
        <v>3</v>
      </c>
      <c r="N41" s="33">
        <f>SUM(L41:M41)</f>
        <v>6</v>
      </c>
      <c r="AE41" s="24">
        <v>-65</v>
      </c>
      <c r="AF41" s="55" t="s">
        <v>241</v>
      </c>
      <c r="AG41" s="56">
        <v>2</v>
      </c>
      <c r="AH41" s="32">
        <v>0</v>
      </c>
      <c r="AI41" s="33">
        <f t="shared" si="2"/>
        <v>2</v>
      </c>
      <c r="AJ41" s="87"/>
      <c r="AK41" s="92"/>
    </row>
    <row r="42" spans="2:37" ht="18" customHeight="1" x14ac:dyDescent="0.2">
      <c r="B42" s="30">
        <v>-51</v>
      </c>
      <c r="C42" s="13" t="s">
        <v>183</v>
      </c>
      <c r="D42" s="4"/>
      <c r="E42" s="32"/>
      <c r="F42" s="32"/>
      <c r="G42" s="33">
        <f t="shared" si="9"/>
        <v>0</v>
      </c>
      <c r="H42" s="41"/>
      <c r="I42" s="24">
        <v>-61</v>
      </c>
      <c r="J42" s="6" t="s">
        <v>146</v>
      </c>
      <c r="K42" s="4"/>
      <c r="L42" s="32"/>
      <c r="M42" s="32"/>
      <c r="N42" s="33">
        <f>SUM(L42:M42)</f>
        <v>0</v>
      </c>
      <c r="AE42" s="24">
        <v>-65</v>
      </c>
      <c r="AF42" s="6" t="s">
        <v>259</v>
      </c>
      <c r="AG42" s="56">
        <v>0</v>
      </c>
      <c r="AH42" s="32">
        <v>3</v>
      </c>
      <c r="AI42" s="33">
        <f t="shared" si="2"/>
        <v>3</v>
      </c>
      <c r="AJ42" s="87">
        <v>14</v>
      </c>
      <c r="AK42" s="92"/>
    </row>
    <row r="43" spans="2:37" ht="18" customHeight="1" x14ac:dyDescent="0.2">
      <c r="B43" s="24">
        <v>-58</v>
      </c>
      <c r="C43" s="6" t="s">
        <v>47</v>
      </c>
      <c r="D43" s="4"/>
      <c r="E43" s="32"/>
      <c r="F43" s="32">
        <v>1</v>
      </c>
      <c r="G43" s="33">
        <f t="shared" si="9"/>
        <v>1</v>
      </c>
      <c r="H43" s="41"/>
      <c r="I43" s="24">
        <v>-63</v>
      </c>
      <c r="J43" s="6" t="s">
        <v>130</v>
      </c>
      <c r="K43" s="4"/>
      <c r="L43" s="32">
        <v>1</v>
      </c>
      <c r="M43" s="32">
        <v>4</v>
      </c>
      <c r="N43" s="33">
        <f t="shared" ref="N43:N48" si="10">SUM(L43:M43)</f>
        <v>5</v>
      </c>
      <c r="AE43" s="24">
        <v>-65</v>
      </c>
      <c r="AF43" s="6" t="s">
        <v>260</v>
      </c>
      <c r="AG43" s="56">
        <v>0</v>
      </c>
      <c r="AH43" s="32">
        <v>0</v>
      </c>
      <c r="AI43" s="33">
        <f t="shared" si="2"/>
        <v>0</v>
      </c>
      <c r="AJ43" s="87"/>
      <c r="AK43" s="92"/>
    </row>
    <row r="44" spans="2:37" ht="18" customHeight="1" x14ac:dyDescent="0.2">
      <c r="B44" s="24">
        <v>-58</v>
      </c>
      <c r="C44" s="6" t="s">
        <v>143</v>
      </c>
      <c r="D44" s="4"/>
      <c r="E44" s="32">
        <v>1</v>
      </c>
      <c r="F44" s="32">
        <v>2</v>
      </c>
      <c r="G44" s="33">
        <f t="shared" si="9"/>
        <v>3</v>
      </c>
      <c r="H44" s="41"/>
      <c r="I44" s="24">
        <v>-63</v>
      </c>
      <c r="J44" s="6" t="s">
        <v>193</v>
      </c>
      <c r="K44" s="4"/>
      <c r="L44" s="32">
        <v>2</v>
      </c>
      <c r="M44" s="32"/>
      <c r="N44" s="33">
        <f t="shared" si="10"/>
        <v>2</v>
      </c>
      <c r="AE44" s="24">
        <v>-65</v>
      </c>
      <c r="AF44" s="6" t="s">
        <v>261</v>
      </c>
      <c r="AG44" s="56">
        <v>0</v>
      </c>
      <c r="AH44" s="32">
        <v>0</v>
      </c>
      <c r="AI44" s="33">
        <f t="shared" si="2"/>
        <v>0</v>
      </c>
      <c r="AJ44" s="87"/>
      <c r="AK44" s="92"/>
    </row>
    <row r="45" spans="2:37" ht="18" customHeight="1" x14ac:dyDescent="0.2">
      <c r="B45" s="24">
        <v>-58</v>
      </c>
      <c r="C45" s="6" t="s">
        <v>216</v>
      </c>
      <c r="D45" s="4"/>
      <c r="E45" s="32"/>
      <c r="F45" s="32">
        <v>3</v>
      </c>
      <c r="G45" s="33">
        <f t="shared" si="9"/>
        <v>3</v>
      </c>
      <c r="H45" s="41"/>
      <c r="I45" s="24">
        <v>-65</v>
      </c>
      <c r="J45" s="6" t="s">
        <v>218</v>
      </c>
      <c r="K45" s="4"/>
      <c r="L45" s="32">
        <v>1</v>
      </c>
      <c r="M45" s="32"/>
      <c r="N45" s="33">
        <f t="shared" si="10"/>
        <v>1</v>
      </c>
      <c r="AE45" s="24">
        <v>-65</v>
      </c>
      <c r="AF45" s="55" t="s">
        <v>262</v>
      </c>
      <c r="AG45" s="56">
        <v>0</v>
      </c>
      <c r="AH45" s="32">
        <v>0</v>
      </c>
      <c r="AI45" s="33">
        <f t="shared" si="2"/>
        <v>0</v>
      </c>
      <c r="AJ45" s="87"/>
      <c r="AK45" s="92"/>
    </row>
    <row r="46" spans="2:37" ht="18" customHeight="1" x14ac:dyDescent="0.2">
      <c r="B46" s="30"/>
      <c r="C46" s="6"/>
      <c r="D46" s="4"/>
      <c r="E46" s="32"/>
      <c r="F46" s="32"/>
      <c r="G46" s="33">
        <f t="shared" si="9"/>
        <v>0</v>
      </c>
      <c r="H46" s="41"/>
      <c r="I46" s="24">
        <v>-65</v>
      </c>
      <c r="J46" s="6" t="s">
        <v>259</v>
      </c>
      <c r="K46" s="4"/>
      <c r="L46" s="32">
        <v>1</v>
      </c>
      <c r="M46" s="32"/>
      <c r="N46" s="33">
        <f t="shared" si="10"/>
        <v>1</v>
      </c>
      <c r="AE46" s="24"/>
      <c r="AF46" s="55"/>
      <c r="AG46" s="56"/>
      <c r="AH46" s="32"/>
      <c r="AI46" s="33">
        <f t="shared" si="2"/>
        <v>0</v>
      </c>
      <c r="AJ46" s="87"/>
      <c r="AK46" s="92"/>
    </row>
    <row r="47" spans="2:37" ht="18" customHeight="1" x14ac:dyDescent="0.2">
      <c r="B47" s="30"/>
      <c r="C47" s="6"/>
      <c r="D47" s="4"/>
      <c r="E47" s="32"/>
      <c r="F47" s="32"/>
      <c r="G47" s="33">
        <f t="shared" si="9"/>
        <v>0</v>
      </c>
      <c r="H47" s="41"/>
      <c r="I47" s="24"/>
      <c r="J47" s="6"/>
      <c r="K47" s="4"/>
      <c r="L47" s="32"/>
      <c r="M47" s="32"/>
      <c r="N47" s="33">
        <f t="shared" si="10"/>
        <v>0</v>
      </c>
      <c r="AE47" s="24"/>
      <c r="AF47" s="55"/>
      <c r="AG47" s="56"/>
      <c r="AH47" s="32"/>
      <c r="AI47" s="33">
        <f t="shared" si="2"/>
        <v>0</v>
      </c>
      <c r="AJ47" s="87"/>
      <c r="AK47" s="92"/>
    </row>
    <row r="48" spans="2:37" ht="18" customHeight="1" x14ac:dyDescent="0.2">
      <c r="B48" s="24"/>
      <c r="C48" s="6"/>
      <c r="D48" s="4"/>
      <c r="E48" s="32"/>
      <c r="F48" s="32"/>
      <c r="G48" s="33">
        <f t="shared" si="9"/>
        <v>0</v>
      </c>
      <c r="H48" s="41"/>
      <c r="I48" s="24"/>
      <c r="J48" s="6"/>
      <c r="K48" s="14"/>
      <c r="L48" s="29"/>
      <c r="M48" s="29"/>
      <c r="N48" s="34">
        <f t="shared" si="10"/>
        <v>0</v>
      </c>
      <c r="AE48" s="24"/>
      <c r="AF48" s="55"/>
      <c r="AG48" s="56"/>
      <c r="AH48" s="32"/>
      <c r="AI48" s="33">
        <f t="shared" si="2"/>
        <v>0</v>
      </c>
      <c r="AJ48" s="87"/>
      <c r="AK48" s="93"/>
    </row>
    <row r="49" spans="2:37" ht="18" customHeight="1" x14ac:dyDescent="0.2">
      <c r="B49" s="24"/>
      <c r="C49" s="6"/>
      <c r="D49" s="4"/>
      <c r="E49" s="32"/>
      <c r="F49" s="32"/>
      <c r="G49" s="34">
        <f t="shared" si="9"/>
        <v>0</v>
      </c>
      <c r="H49" s="41"/>
      <c r="I49" s="24"/>
      <c r="J49" s="6"/>
      <c r="K49" s="14"/>
      <c r="L49" s="29"/>
      <c r="M49" s="29"/>
      <c r="N49" s="34">
        <f t="shared" si="8"/>
        <v>0</v>
      </c>
      <c r="AE49" s="24"/>
      <c r="AF49" s="55"/>
      <c r="AG49" s="56"/>
      <c r="AH49" s="32"/>
      <c r="AI49" s="33">
        <f t="shared" si="2"/>
        <v>0</v>
      </c>
      <c r="AJ49" s="87"/>
      <c r="AK49" s="93"/>
    </row>
    <row r="50" spans="2:37" ht="18" customHeight="1" x14ac:dyDescent="0.2">
      <c r="B50" s="30"/>
      <c r="C50" s="6"/>
      <c r="D50" s="14"/>
      <c r="E50" s="29"/>
      <c r="F50" s="29"/>
      <c r="G50" s="34">
        <f t="shared" si="9"/>
        <v>0</v>
      </c>
      <c r="H50" s="41"/>
      <c r="I50" s="30"/>
      <c r="J50" s="13"/>
      <c r="K50" s="14"/>
      <c r="L50" s="29"/>
      <c r="M50" s="29"/>
      <c r="N50" s="34">
        <f t="shared" si="8"/>
        <v>0</v>
      </c>
      <c r="AE50" s="24"/>
      <c r="AF50" s="55"/>
      <c r="AG50" s="56"/>
      <c r="AH50" s="32"/>
      <c r="AI50" s="33">
        <f t="shared" si="2"/>
        <v>0</v>
      </c>
      <c r="AJ50" s="87"/>
      <c r="AK50" s="93"/>
    </row>
    <row r="51" spans="2:37" ht="18" customHeight="1" x14ac:dyDescent="0.2">
      <c r="B51" s="30"/>
      <c r="C51" s="6"/>
      <c r="D51" s="14"/>
      <c r="E51" s="29"/>
      <c r="F51" s="29"/>
      <c r="G51" s="34">
        <f t="shared" si="9"/>
        <v>0</v>
      </c>
      <c r="H51" s="41"/>
      <c r="I51" s="30"/>
      <c r="J51" s="13"/>
      <c r="K51" s="14"/>
      <c r="L51" s="29"/>
      <c r="M51" s="29"/>
      <c r="N51" s="34">
        <f t="shared" si="8"/>
        <v>0</v>
      </c>
      <c r="AE51" s="24"/>
      <c r="AF51" s="55"/>
      <c r="AG51" s="56"/>
      <c r="AH51" s="32"/>
      <c r="AI51" s="33">
        <f t="shared" si="2"/>
        <v>0</v>
      </c>
      <c r="AJ51" s="88"/>
      <c r="AK51" s="93"/>
    </row>
    <row r="52" spans="2:37" ht="18" customHeight="1" x14ac:dyDescent="0.2">
      <c r="B52" s="30"/>
      <c r="C52" s="6"/>
      <c r="D52" s="14"/>
      <c r="E52" s="29"/>
      <c r="F52" s="29"/>
      <c r="G52" s="34">
        <f t="shared" si="9"/>
        <v>0</v>
      </c>
      <c r="H52" s="41"/>
      <c r="I52" s="30"/>
      <c r="J52" s="13"/>
      <c r="K52" s="14"/>
      <c r="L52" s="29"/>
      <c r="M52" s="29"/>
      <c r="N52" s="34">
        <f t="shared" si="8"/>
        <v>0</v>
      </c>
      <c r="AE52" s="24"/>
      <c r="AF52" s="55"/>
      <c r="AG52" s="56"/>
      <c r="AH52" s="32"/>
      <c r="AI52" s="33">
        <f t="shared" si="2"/>
        <v>0</v>
      </c>
      <c r="AJ52" s="88"/>
      <c r="AK52" s="93"/>
    </row>
    <row r="53" spans="2:37" ht="18" customHeight="1" x14ac:dyDescent="0.2">
      <c r="B53" s="30"/>
      <c r="C53" s="6"/>
      <c r="D53" s="14"/>
      <c r="E53" s="29"/>
      <c r="F53" s="29"/>
      <c r="G53" s="34">
        <f t="shared" si="9"/>
        <v>0</v>
      </c>
      <c r="H53" s="41"/>
      <c r="I53" s="30"/>
      <c r="J53" s="13"/>
      <c r="K53" s="14"/>
      <c r="L53" s="29"/>
      <c r="M53" s="29"/>
      <c r="N53" s="34">
        <f t="shared" si="8"/>
        <v>0</v>
      </c>
      <c r="AE53" s="24"/>
      <c r="AF53" s="55"/>
      <c r="AG53" s="56"/>
      <c r="AH53" s="32"/>
      <c r="AI53" s="33">
        <f t="shared" si="2"/>
        <v>0</v>
      </c>
      <c r="AJ53" s="88"/>
      <c r="AK53" s="93"/>
    </row>
    <row r="54" spans="2:37" ht="18" customHeight="1" x14ac:dyDescent="0.2">
      <c r="B54" s="25"/>
      <c r="C54" s="10"/>
      <c r="D54" s="11"/>
      <c r="E54" s="35"/>
      <c r="F54" s="35"/>
      <c r="G54" s="36">
        <f t="shared" si="9"/>
        <v>0</v>
      </c>
      <c r="H54" s="42"/>
      <c r="I54" s="25"/>
      <c r="J54" s="10"/>
      <c r="K54" s="11"/>
      <c r="L54" s="35"/>
      <c r="M54" s="35"/>
      <c r="N54" s="36">
        <f t="shared" si="8"/>
        <v>0</v>
      </c>
      <c r="AE54" s="24"/>
      <c r="AF54" s="55"/>
      <c r="AG54" s="56"/>
      <c r="AH54" s="32"/>
      <c r="AI54" s="33">
        <f t="shared" si="2"/>
        <v>0</v>
      </c>
      <c r="AJ54" s="88"/>
      <c r="AK54" s="93"/>
    </row>
    <row r="55" spans="2:37" ht="18" customHeight="1" x14ac:dyDescent="0.2">
      <c r="AE55" s="24"/>
      <c r="AF55" s="55"/>
      <c r="AG55" s="56"/>
      <c r="AH55" s="32"/>
      <c r="AI55" s="33">
        <f t="shared" si="2"/>
        <v>0</v>
      </c>
      <c r="AJ55" s="88"/>
      <c r="AK55" s="93"/>
    </row>
    <row r="56" spans="2:37" ht="18" customHeight="1" x14ac:dyDescent="0.2">
      <c r="AE56" s="50"/>
      <c r="AF56" s="59" t="s">
        <v>71</v>
      </c>
      <c r="AG56" s="60"/>
      <c r="AH56" s="62">
        <f>SUM(AH10:AH55)</f>
        <v>113</v>
      </c>
      <c r="AI56" s="61"/>
      <c r="AJ56" s="60"/>
      <c r="AK56" s="95"/>
    </row>
    <row r="57" spans="2:37" ht="18" customHeight="1" x14ac:dyDescent="0.2">
      <c r="AH57" s="37">
        <f>F7+J7+T7+X7+F33+J33+T33+X33</f>
        <v>113</v>
      </c>
    </row>
  </sheetData>
  <mergeCells count="19">
    <mergeCell ref="C35:D35"/>
    <mergeCell ref="J35:K35"/>
    <mergeCell ref="E32:G32"/>
    <mergeCell ref="F33:F34"/>
    <mergeCell ref="J33:J34"/>
    <mergeCell ref="AJ8:AK8"/>
    <mergeCell ref="J7:J8"/>
    <mergeCell ref="T7:T8"/>
    <mergeCell ref="X7:X8"/>
    <mergeCell ref="AQ8:AR8"/>
    <mergeCell ref="C9:D9"/>
    <mergeCell ref="J9:K9"/>
    <mergeCell ref="Q9:R9"/>
    <mergeCell ref="X9:Y9"/>
    <mergeCell ref="E6:G6"/>
    <mergeCell ref="I6:L6"/>
    <mergeCell ref="S6:U6"/>
    <mergeCell ref="W6:Y6"/>
    <mergeCell ref="F7:F8"/>
  </mergeCells>
  <phoneticPr fontId="12"/>
  <pageMargins left="0.59055118110236227" right="0.19685039370078741" top="0.59055118110236227" bottom="0.39370078740157483" header="0.39370078740157483" footer="0.39370078740157483"/>
  <pageSetup paperSize="9" scale="75" orientation="portrait" horizontalDpi="0" verticalDpi="0" r:id="rId1"/>
  <colBreaks count="1" manualBreakCount="1">
    <brk id="2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R57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5.6640625" customWidth="1"/>
    <col min="34" max="34" width="4.6640625" customWidth="1"/>
    <col min="35" max="35" width="5.6640625" customWidth="1"/>
    <col min="36" max="37" width="4.6640625" customWidth="1"/>
    <col min="38" max="38" width="1.6640625" customWidth="1"/>
    <col min="39" max="39" width="4.6640625" customWidth="1"/>
    <col min="40" max="40" width="5.6640625" customWidth="1"/>
    <col min="41" max="41" width="4.6640625" customWidth="1"/>
    <col min="42" max="42" width="5.6640625" customWidth="1"/>
    <col min="43" max="44" width="4.6640625" customWidth="1"/>
    <col min="45" max="45" width="1.6640625" customWidth="1"/>
  </cols>
  <sheetData>
    <row r="1" spans="2:44" ht="9.9" customHeight="1" x14ac:dyDescent="0.2"/>
    <row r="2" spans="2:44" ht="18" customHeight="1" x14ac:dyDescent="0.2">
      <c r="B2" t="s">
        <v>0</v>
      </c>
    </row>
    <row r="4" spans="2:44" ht="18" customHeight="1" x14ac:dyDescent="0.2">
      <c r="B4" s="23" t="s">
        <v>6</v>
      </c>
      <c r="C4" s="38">
        <v>81</v>
      </c>
      <c r="D4" t="s">
        <v>12</v>
      </c>
      <c r="E4" t="s">
        <v>13</v>
      </c>
      <c r="G4" t="s">
        <v>233</v>
      </c>
    </row>
    <row r="6" spans="2:44" ht="18" customHeight="1" x14ac:dyDescent="0.2">
      <c r="B6" s="7" t="s">
        <v>11</v>
      </c>
      <c r="C6" s="5"/>
      <c r="D6" s="5"/>
      <c r="E6" s="141" t="s">
        <v>246</v>
      </c>
      <c r="F6" s="141"/>
      <c r="G6" s="141"/>
      <c r="H6" s="8" t="s">
        <v>9</v>
      </c>
      <c r="I6" s="142" t="s">
        <v>232</v>
      </c>
      <c r="J6" s="142"/>
      <c r="K6" s="142"/>
      <c r="L6" s="142"/>
      <c r="M6" s="5"/>
      <c r="N6" s="9"/>
      <c r="P6" s="7" t="s">
        <v>43</v>
      </c>
      <c r="Q6" s="5"/>
      <c r="R6" s="5"/>
      <c r="S6" s="141" t="s">
        <v>227</v>
      </c>
      <c r="T6" s="141"/>
      <c r="U6" s="141"/>
      <c r="V6" s="8" t="s">
        <v>9</v>
      </c>
      <c r="W6" s="142" t="s">
        <v>243</v>
      </c>
      <c r="X6" s="142"/>
      <c r="Y6" s="142"/>
      <c r="Z6" s="5"/>
      <c r="AA6" s="5"/>
      <c r="AB6" s="9"/>
    </row>
    <row r="7" spans="2:44" ht="18" customHeight="1" x14ac:dyDescent="0.2">
      <c r="B7" s="12"/>
      <c r="C7" s="13"/>
      <c r="D7" s="13"/>
      <c r="E7" s="14"/>
      <c r="F7" s="137">
        <f>SUM(G7:G8)</f>
        <v>17</v>
      </c>
      <c r="G7" s="21">
        <f>SUM(E10:E30)</f>
        <v>9</v>
      </c>
      <c r="H7" s="19" t="s">
        <v>8</v>
      </c>
      <c r="I7" s="21">
        <f>SUM(L10:L30)</f>
        <v>18</v>
      </c>
      <c r="J7" s="137">
        <f>SUM(I7:I8)</f>
        <v>31</v>
      </c>
      <c r="K7" s="16"/>
      <c r="L7" s="13"/>
      <c r="M7" s="13"/>
      <c r="N7" s="17"/>
      <c r="P7" s="12"/>
      <c r="Q7" s="13"/>
      <c r="R7" s="13"/>
      <c r="S7" s="14"/>
      <c r="T7" s="137">
        <f>SUM(U7:U8)</f>
        <v>28</v>
      </c>
      <c r="U7" s="21">
        <f>SUM(S10:S30)</f>
        <v>15</v>
      </c>
      <c r="V7" s="19" t="s">
        <v>8</v>
      </c>
      <c r="W7" s="21">
        <f>SUM(Z10:Z30)</f>
        <v>8</v>
      </c>
      <c r="X7" s="137">
        <f>SUM(W7:W8)</f>
        <v>19</v>
      </c>
      <c r="Y7" s="16"/>
      <c r="Z7" s="13"/>
      <c r="AA7" s="13"/>
      <c r="AB7" s="17"/>
    </row>
    <row r="8" spans="2:44" ht="18" customHeight="1" x14ac:dyDescent="0.2">
      <c r="B8" s="1"/>
      <c r="C8" s="2"/>
      <c r="D8" s="2"/>
      <c r="E8" s="15"/>
      <c r="F8" s="138"/>
      <c r="G8" s="22">
        <f>SUM(F10:F30)</f>
        <v>8</v>
      </c>
      <c r="H8" s="20" t="s">
        <v>8</v>
      </c>
      <c r="I8" s="22">
        <f>SUM(M10:M30)</f>
        <v>13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SUM(T10:T30)</f>
        <v>13</v>
      </c>
      <c r="V8" s="20" t="s">
        <v>8</v>
      </c>
      <c r="W8" s="22">
        <f>SUM(AA10:AA30)</f>
        <v>11</v>
      </c>
      <c r="X8" s="138"/>
      <c r="Y8" s="18"/>
      <c r="Z8" s="2"/>
      <c r="AA8" s="2"/>
      <c r="AB8" s="3"/>
      <c r="AE8" s="72"/>
      <c r="AF8" s="73"/>
      <c r="AG8" s="7"/>
      <c r="AH8" s="8" t="s">
        <v>133</v>
      </c>
      <c r="AI8" s="9"/>
      <c r="AJ8" s="135" t="s">
        <v>134</v>
      </c>
      <c r="AK8" s="136"/>
      <c r="AM8" s="82"/>
      <c r="AN8" s="7"/>
      <c r="AO8" s="8" t="s">
        <v>133</v>
      </c>
      <c r="AP8" s="9"/>
      <c r="AQ8" s="135" t="s">
        <v>134</v>
      </c>
      <c r="AR8" s="136"/>
    </row>
    <row r="9" spans="2:44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75" t="s">
        <v>26</v>
      </c>
      <c r="AG9" s="76" t="s">
        <v>67</v>
      </c>
      <c r="AH9" s="77" t="s">
        <v>68</v>
      </c>
      <c r="AI9" s="78" t="s">
        <v>69</v>
      </c>
      <c r="AJ9" s="79" t="s">
        <v>135</v>
      </c>
      <c r="AK9" s="80" t="s">
        <v>136</v>
      </c>
      <c r="AM9" s="83" t="s">
        <v>137</v>
      </c>
      <c r="AN9" s="76" t="s">
        <v>67</v>
      </c>
      <c r="AO9" s="77" t="s">
        <v>68</v>
      </c>
      <c r="AP9" s="78" t="s">
        <v>69</v>
      </c>
      <c r="AQ9" s="79" t="s">
        <v>135</v>
      </c>
      <c r="AR9" s="80" t="s">
        <v>136</v>
      </c>
    </row>
    <row r="10" spans="2:44" ht="18" customHeight="1" x14ac:dyDescent="0.2">
      <c r="B10" s="24">
        <v>-61</v>
      </c>
      <c r="C10" s="6" t="s">
        <v>27</v>
      </c>
      <c r="D10" s="4"/>
      <c r="E10" s="32"/>
      <c r="F10" s="32"/>
      <c r="G10" s="33">
        <f>SUM(E10:F10)</f>
        <v>0</v>
      </c>
      <c r="H10" s="39" t="s">
        <v>1</v>
      </c>
      <c r="I10" s="24">
        <v>-63</v>
      </c>
      <c r="J10" s="6" t="s">
        <v>7</v>
      </c>
      <c r="K10" s="4"/>
      <c r="L10" s="32"/>
      <c r="M10" s="32"/>
      <c r="N10" s="33">
        <f t="shared" ref="N10:N30" si="0">SUM(L10:M10)</f>
        <v>0</v>
      </c>
      <c r="P10" s="24">
        <v>-63</v>
      </c>
      <c r="Q10" s="6" t="s">
        <v>7</v>
      </c>
      <c r="R10" s="4"/>
      <c r="S10" s="32"/>
      <c r="T10" s="32"/>
      <c r="U10" s="33">
        <f>SUM(S10:T10)</f>
        <v>0</v>
      </c>
      <c r="V10" s="39" t="s">
        <v>1</v>
      </c>
      <c r="W10" s="24">
        <v>-64</v>
      </c>
      <c r="X10" s="6" t="s">
        <v>228</v>
      </c>
      <c r="Y10" s="4"/>
      <c r="Z10" s="32"/>
      <c r="AA10" s="32"/>
      <c r="AB10" s="33">
        <f t="shared" ref="AB10:AB30" si="1">SUM(Z10:AA10)</f>
        <v>0</v>
      </c>
      <c r="AE10" s="44">
        <v>-20</v>
      </c>
      <c r="AF10" s="53" t="s">
        <v>7</v>
      </c>
      <c r="AG10" s="54">
        <v>83</v>
      </c>
      <c r="AH10" s="48">
        <v>0</v>
      </c>
      <c r="AI10" s="49">
        <f>AG10+AH10</f>
        <v>83</v>
      </c>
      <c r="AJ10" s="86">
        <v>32</v>
      </c>
      <c r="AK10" s="91">
        <v>34</v>
      </c>
      <c r="AM10" s="71">
        <v>20</v>
      </c>
      <c r="AN10" s="81">
        <v>458</v>
      </c>
      <c r="AO10" s="85">
        <v>1</v>
      </c>
      <c r="AP10" s="90">
        <f>AN10+AO10</f>
        <v>459</v>
      </c>
      <c r="AQ10" s="81">
        <v>11</v>
      </c>
      <c r="AR10" s="90">
        <v>3</v>
      </c>
    </row>
    <row r="11" spans="2:44" ht="18" customHeight="1" x14ac:dyDescent="0.2">
      <c r="B11" s="24">
        <v>-62</v>
      </c>
      <c r="C11" s="6" t="s">
        <v>50</v>
      </c>
      <c r="D11" s="4"/>
      <c r="E11" s="32"/>
      <c r="F11" s="32"/>
      <c r="G11" s="33">
        <f>SUM(E11:F11)</f>
        <v>0</v>
      </c>
      <c r="H11" s="40"/>
      <c r="I11" s="24">
        <v>-64</v>
      </c>
      <c r="J11" s="6" t="s">
        <v>228</v>
      </c>
      <c r="K11" s="4"/>
      <c r="L11" s="32"/>
      <c r="M11" s="32"/>
      <c r="N11" s="33">
        <f>SUM(L11:M11)</f>
        <v>0</v>
      </c>
      <c r="P11" s="24"/>
      <c r="Q11" s="6"/>
      <c r="R11" s="4"/>
      <c r="S11" s="32"/>
      <c r="T11" s="32"/>
      <c r="U11" s="33">
        <f>SUM(S11:T11)</f>
        <v>0</v>
      </c>
      <c r="V11" s="40"/>
      <c r="W11" s="24"/>
      <c r="X11" s="6"/>
      <c r="Y11" s="4"/>
      <c r="Z11" s="32"/>
      <c r="AA11" s="32"/>
      <c r="AB11" s="33">
        <f>SUM(Z11:AA11)</f>
        <v>0</v>
      </c>
      <c r="AE11" s="44">
        <v>-20</v>
      </c>
      <c r="AF11" s="53" t="s">
        <v>16</v>
      </c>
      <c r="AG11" s="56">
        <v>149</v>
      </c>
      <c r="AH11" s="32">
        <v>1</v>
      </c>
      <c r="AI11" s="33">
        <f t="shared" ref="AI11:AI54" si="2">AG11+AH11</f>
        <v>150</v>
      </c>
      <c r="AJ11" s="87">
        <v>28</v>
      </c>
      <c r="AK11" s="92">
        <v>9</v>
      </c>
      <c r="AM11" s="70">
        <v>26</v>
      </c>
      <c r="AN11" s="56">
        <v>855</v>
      </c>
      <c r="AO11" s="32">
        <v>4</v>
      </c>
      <c r="AP11" s="33">
        <f>AN11+AO11</f>
        <v>859</v>
      </c>
      <c r="AQ11" s="56">
        <v>9</v>
      </c>
      <c r="AR11" s="33">
        <v>1</v>
      </c>
    </row>
    <row r="12" spans="2:44" ht="18" customHeight="1" x14ac:dyDescent="0.2">
      <c r="B12" s="24">
        <v>-20</v>
      </c>
      <c r="C12" s="6" t="s">
        <v>7</v>
      </c>
      <c r="D12" s="4"/>
      <c r="E12" s="32"/>
      <c r="F12" s="32"/>
      <c r="G12" s="33">
        <f t="shared" ref="G12:G30" si="3">SUM(E12:F12)</f>
        <v>0</v>
      </c>
      <c r="H12" s="39" t="s">
        <v>2</v>
      </c>
      <c r="I12" s="24">
        <v>-63</v>
      </c>
      <c r="J12" s="6" t="s">
        <v>147</v>
      </c>
      <c r="K12" s="4"/>
      <c r="L12" s="32"/>
      <c r="M12" s="32">
        <v>3</v>
      </c>
      <c r="N12" s="33">
        <f t="shared" si="0"/>
        <v>3</v>
      </c>
      <c r="P12" s="24">
        <v>-63</v>
      </c>
      <c r="Q12" s="6" t="s">
        <v>147</v>
      </c>
      <c r="R12" s="4"/>
      <c r="S12" s="32"/>
      <c r="T12" s="32">
        <v>1</v>
      </c>
      <c r="U12" s="33">
        <f t="shared" ref="U12:U30" si="4">SUM(S12:T12)</f>
        <v>1</v>
      </c>
      <c r="V12" s="39" t="s">
        <v>2</v>
      </c>
      <c r="W12" s="24">
        <v>-64</v>
      </c>
      <c r="X12" s="6" t="s">
        <v>203</v>
      </c>
      <c r="Y12" s="4"/>
      <c r="Z12" s="32"/>
      <c r="AA12" s="32">
        <v>1</v>
      </c>
      <c r="AB12" s="33">
        <f t="shared" si="1"/>
        <v>1</v>
      </c>
      <c r="AE12" s="24">
        <v>-26</v>
      </c>
      <c r="AF12" s="55" t="s">
        <v>74</v>
      </c>
      <c r="AG12" s="56">
        <v>433</v>
      </c>
      <c r="AH12" s="32">
        <v>4</v>
      </c>
      <c r="AI12" s="33">
        <f t="shared" si="2"/>
        <v>437</v>
      </c>
      <c r="AJ12" s="87">
        <v>16</v>
      </c>
      <c r="AK12" s="92">
        <v>1</v>
      </c>
      <c r="AM12" s="70">
        <v>41</v>
      </c>
      <c r="AN12" s="56">
        <v>415</v>
      </c>
      <c r="AO12" s="32">
        <v>2</v>
      </c>
      <c r="AP12" s="33">
        <f t="shared" ref="AP12:AP17" si="5">AN12+AO12</f>
        <v>417</v>
      </c>
      <c r="AQ12" s="56">
        <v>10</v>
      </c>
      <c r="AR12" s="33">
        <v>6</v>
      </c>
    </row>
    <row r="13" spans="2:44" ht="18" customHeight="1" x14ac:dyDescent="0.2">
      <c r="B13" s="24">
        <v>-20</v>
      </c>
      <c r="C13" s="6" t="s">
        <v>16</v>
      </c>
      <c r="D13" s="4"/>
      <c r="E13" s="32"/>
      <c r="F13" s="32">
        <v>1</v>
      </c>
      <c r="G13" s="33">
        <f t="shared" si="3"/>
        <v>1</v>
      </c>
      <c r="H13" s="41"/>
      <c r="I13" s="24">
        <v>-63</v>
      </c>
      <c r="J13" s="6" t="s">
        <v>169</v>
      </c>
      <c r="K13" s="4"/>
      <c r="L13" s="32"/>
      <c r="M13" s="32"/>
      <c r="N13" s="33">
        <f t="shared" si="0"/>
        <v>0</v>
      </c>
      <c r="P13" s="24">
        <v>-63</v>
      </c>
      <c r="Q13" s="6" t="s">
        <v>169</v>
      </c>
      <c r="R13" s="4"/>
      <c r="S13" s="32"/>
      <c r="T13" s="32">
        <v>2</v>
      </c>
      <c r="U13" s="33">
        <f t="shared" si="4"/>
        <v>2</v>
      </c>
      <c r="V13" s="41"/>
      <c r="W13" s="24">
        <v>-64</v>
      </c>
      <c r="X13" s="6" t="s">
        <v>225</v>
      </c>
      <c r="Y13" s="4"/>
      <c r="Z13" s="32">
        <v>1</v>
      </c>
      <c r="AA13" s="32">
        <v>2</v>
      </c>
      <c r="AB13" s="33">
        <f t="shared" si="1"/>
        <v>3</v>
      </c>
      <c r="AE13" s="24">
        <v>-41</v>
      </c>
      <c r="AF13" s="55" t="s">
        <v>17</v>
      </c>
      <c r="AG13" s="56">
        <v>70</v>
      </c>
      <c r="AH13" s="32">
        <v>2</v>
      </c>
      <c r="AI13" s="33">
        <f t="shared" si="2"/>
        <v>72</v>
      </c>
      <c r="AJ13" s="87">
        <v>21</v>
      </c>
      <c r="AK13" s="92">
        <v>40</v>
      </c>
      <c r="AM13" s="70">
        <v>48</v>
      </c>
      <c r="AN13" s="56">
        <v>615</v>
      </c>
      <c r="AO13" s="32">
        <v>5</v>
      </c>
      <c r="AP13" s="33">
        <f>AN13+AO13</f>
        <v>620</v>
      </c>
      <c r="AQ13" s="56">
        <v>8</v>
      </c>
      <c r="AR13" s="33">
        <v>2</v>
      </c>
    </row>
    <row r="14" spans="2:44" ht="18" customHeight="1" x14ac:dyDescent="0.2">
      <c r="B14" s="24">
        <v>-26</v>
      </c>
      <c r="C14" s="6" t="s">
        <v>74</v>
      </c>
      <c r="D14" s="4"/>
      <c r="E14" s="32">
        <v>2</v>
      </c>
      <c r="F14" s="32">
        <v>2</v>
      </c>
      <c r="G14" s="33">
        <f t="shared" si="3"/>
        <v>4</v>
      </c>
      <c r="H14" s="41"/>
      <c r="I14" s="24">
        <v>-63</v>
      </c>
      <c r="J14" s="6" t="s">
        <v>221</v>
      </c>
      <c r="K14" s="4"/>
      <c r="L14" s="32"/>
      <c r="M14" s="32">
        <v>3</v>
      </c>
      <c r="N14" s="33">
        <f t="shared" si="0"/>
        <v>3</v>
      </c>
      <c r="P14" s="24">
        <v>-63</v>
      </c>
      <c r="Q14" s="6" t="s">
        <v>221</v>
      </c>
      <c r="R14" s="4"/>
      <c r="S14" s="32">
        <v>2</v>
      </c>
      <c r="T14" s="32">
        <v>1</v>
      </c>
      <c r="U14" s="33">
        <f t="shared" si="4"/>
        <v>3</v>
      </c>
      <c r="V14" s="41"/>
      <c r="W14" s="24">
        <v>-64</v>
      </c>
      <c r="X14" s="6" t="s">
        <v>226</v>
      </c>
      <c r="Y14" s="4"/>
      <c r="Z14" s="32">
        <v>2</v>
      </c>
      <c r="AA14" s="32"/>
      <c r="AB14" s="33">
        <f t="shared" si="1"/>
        <v>2</v>
      </c>
      <c r="AE14" s="24">
        <v>-48</v>
      </c>
      <c r="AF14" s="55" t="s">
        <v>142</v>
      </c>
      <c r="AG14" s="56">
        <v>89</v>
      </c>
      <c r="AH14" s="32">
        <v>5</v>
      </c>
      <c r="AI14" s="33">
        <f t="shared" si="2"/>
        <v>94</v>
      </c>
      <c r="AJ14" s="87">
        <v>13</v>
      </c>
      <c r="AK14" s="92">
        <v>27</v>
      </c>
      <c r="AM14" s="70">
        <v>51</v>
      </c>
      <c r="AN14" s="56">
        <v>115</v>
      </c>
      <c r="AO14" s="32">
        <v>0</v>
      </c>
      <c r="AP14" s="33">
        <f t="shared" si="5"/>
        <v>115</v>
      </c>
      <c r="AQ14" s="56">
        <v>12</v>
      </c>
      <c r="AR14" s="33">
        <v>26</v>
      </c>
    </row>
    <row r="15" spans="2:44" ht="18" customHeight="1" x14ac:dyDescent="0.2">
      <c r="B15" s="24">
        <v>-41</v>
      </c>
      <c r="C15" s="6" t="s">
        <v>17</v>
      </c>
      <c r="D15" s="4"/>
      <c r="E15" s="32">
        <v>1</v>
      </c>
      <c r="F15" s="32">
        <v>1</v>
      </c>
      <c r="G15" s="33">
        <f t="shared" si="3"/>
        <v>2</v>
      </c>
      <c r="H15" s="41"/>
      <c r="I15" s="24">
        <v>-63</v>
      </c>
      <c r="J15" s="6" t="s">
        <v>234</v>
      </c>
      <c r="K15" s="4"/>
      <c r="L15" s="32"/>
      <c r="M15" s="32"/>
      <c r="N15" s="33">
        <f t="shared" si="0"/>
        <v>0</v>
      </c>
      <c r="P15" s="24">
        <v>-63</v>
      </c>
      <c r="Q15" s="6" t="s">
        <v>234</v>
      </c>
      <c r="R15" s="4"/>
      <c r="S15" s="32"/>
      <c r="T15" s="32"/>
      <c r="U15" s="33">
        <f t="shared" si="4"/>
        <v>0</v>
      </c>
      <c r="V15" s="41"/>
      <c r="W15" s="24">
        <v>-64</v>
      </c>
      <c r="X15" s="6" t="s">
        <v>237</v>
      </c>
      <c r="Y15" s="4"/>
      <c r="Z15" s="32">
        <v>2</v>
      </c>
      <c r="AA15" s="32">
        <v>4</v>
      </c>
      <c r="AB15" s="33">
        <f t="shared" si="1"/>
        <v>6</v>
      </c>
      <c r="AE15" s="24">
        <v>-51</v>
      </c>
      <c r="AF15" s="55" t="s">
        <v>183</v>
      </c>
      <c r="AG15" s="56">
        <v>12</v>
      </c>
      <c r="AH15" s="32">
        <v>0</v>
      </c>
      <c r="AI15" s="33">
        <f t="shared" ref="AI15:AI26" si="6">AG15+AH15</f>
        <v>12</v>
      </c>
      <c r="AJ15" s="87">
        <v>32</v>
      </c>
      <c r="AK15" s="92"/>
      <c r="AM15" s="70">
        <v>58</v>
      </c>
      <c r="AN15" s="56">
        <v>250</v>
      </c>
      <c r="AO15" s="32">
        <v>7</v>
      </c>
      <c r="AP15" s="33">
        <f t="shared" si="5"/>
        <v>257</v>
      </c>
      <c r="AQ15" s="56">
        <v>7</v>
      </c>
      <c r="AR15" s="33">
        <v>17</v>
      </c>
    </row>
    <row r="16" spans="2:44" ht="18" customHeight="1" x14ac:dyDescent="0.2">
      <c r="B16" s="30">
        <v>-48</v>
      </c>
      <c r="C16" s="13" t="s">
        <v>142</v>
      </c>
      <c r="D16" s="4"/>
      <c r="E16" s="32">
        <v>4</v>
      </c>
      <c r="F16" s="32"/>
      <c r="G16" s="33">
        <f t="shared" si="3"/>
        <v>4</v>
      </c>
      <c r="H16" s="41"/>
      <c r="I16" s="24">
        <v>-63</v>
      </c>
      <c r="J16" s="6" t="s">
        <v>219</v>
      </c>
      <c r="K16" s="4"/>
      <c r="L16" s="32"/>
      <c r="M16" s="32"/>
      <c r="N16" s="33">
        <f t="shared" si="0"/>
        <v>0</v>
      </c>
      <c r="P16" s="24">
        <v>-63</v>
      </c>
      <c r="Q16" s="6" t="s">
        <v>222</v>
      </c>
      <c r="R16" s="4"/>
      <c r="S16" s="32">
        <v>1</v>
      </c>
      <c r="T16" s="32"/>
      <c r="U16" s="33">
        <f t="shared" si="4"/>
        <v>1</v>
      </c>
      <c r="V16" s="41"/>
      <c r="W16" s="24">
        <v>-64</v>
      </c>
      <c r="X16" s="6" t="s">
        <v>239</v>
      </c>
      <c r="Y16" s="4"/>
      <c r="Z16" s="32"/>
      <c r="AA16" s="32"/>
      <c r="AB16" s="33">
        <f t="shared" si="1"/>
        <v>0</v>
      </c>
      <c r="AE16" s="24">
        <v>-58</v>
      </c>
      <c r="AF16" s="55" t="s">
        <v>47</v>
      </c>
      <c r="AG16" s="56">
        <v>80</v>
      </c>
      <c r="AH16" s="32">
        <v>6</v>
      </c>
      <c r="AI16" s="33">
        <f t="shared" si="6"/>
        <v>86</v>
      </c>
      <c r="AJ16" s="87">
        <v>10</v>
      </c>
      <c r="AK16" s="92">
        <v>32</v>
      </c>
      <c r="AM16" s="70">
        <v>60</v>
      </c>
      <c r="AN16" s="56">
        <v>56</v>
      </c>
      <c r="AO16" s="32">
        <v>8</v>
      </c>
      <c r="AP16" s="33">
        <f t="shared" si="5"/>
        <v>64</v>
      </c>
      <c r="AQ16" s="56">
        <v>6</v>
      </c>
      <c r="AR16" s="33">
        <v>33</v>
      </c>
    </row>
    <row r="17" spans="2:44" ht="18" customHeight="1" x14ac:dyDescent="0.2">
      <c r="B17" s="24">
        <v>-51</v>
      </c>
      <c r="C17" s="6" t="s">
        <v>183</v>
      </c>
      <c r="D17" s="4"/>
      <c r="E17" s="32"/>
      <c r="F17" s="32"/>
      <c r="G17" s="33">
        <f t="shared" si="3"/>
        <v>0</v>
      </c>
      <c r="H17" s="41"/>
      <c r="I17" s="24">
        <v>-63</v>
      </c>
      <c r="J17" s="6" t="s">
        <v>193</v>
      </c>
      <c r="K17" s="4"/>
      <c r="L17" s="32"/>
      <c r="M17" s="32">
        <v>6</v>
      </c>
      <c r="N17" s="33">
        <f t="shared" si="0"/>
        <v>6</v>
      </c>
      <c r="P17" s="24">
        <v>-63</v>
      </c>
      <c r="Q17" s="6" t="s">
        <v>219</v>
      </c>
      <c r="R17" s="4"/>
      <c r="S17" s="32">
        <v>2</v>
      </c>
      <c r="T17" s="32">
        <v>3</v>
      </c>
      <c r="U17" s="33">
        <f t="shared" si="4"/>
        <v>5</v>
      </c>
      <c r="V17" s="41"/>
      <c r="W17" s="24">
        <v>-64</v>
      </c>
      <c r="X17" s="6" t="s">
        <v>235</v>
      </c>
      <c r="Y17" s="4"/>
      <c r="Z17" s="32"/>
      <c r="AA17" s="32"/>
      <c r="AB17" s="33">
        <f t="shared" si="1"/>
        <v>0</v>
      </c>
      <c r="AE17" s="24">
        <v>-58</v>
      </c>
      <c r="AF17" s="55" t="s">
        <v>216</v>
      </c>
      <c r="AG17" s="56">
        <v>21</v>
      </c>
      <c r="AH17" s="32">
        <v>1</v>
      </c>
      <c r="AI17" s="33">
        <f t="shared" si="6"/>
        <v>22</v>
      </c>
      <c r="AJ17" s="87">
        <v>28</v>
      </c>
      <c r="AK17" s="92"/>
      <c r="AM17" s="70">
        <v>61</v>
      </c>
      <c r="AN17" s="56">
        <v>209</v>
      </c>
      <c r="AO17" s="32">
        <v>17</v>
      </c>
      <c r="AP17" s="33">
        <f t="shared" si="5"/>
        <v>226</v>
      </c>
      <c r="AQ17" s="56">
        <v>4</v>
      </c>
      <c r="AR17" s="33">
        <v>18</v>
      </c>
    </row>
    <row r="18" spans="2:44" ht="18" customHeight="1" x14ac:dyDescent="0.2">
      <c r="B18" s="24">
        <v>-58</v>
      </c>
      <c r="C18" s="6" t="s">
        <v>47</v>
      </c>
      <c r="D18" s="4"/>
      <c r="E18" s="32"/>
      <c r="F18" s="32"/>
      <c r="G18" s="33">
        <f t="shared" si="3"/>
        <v>0</v>
      </c>
      <c r="H18" s="41"/>
      <c r="I18" s="24">
        <v>-63</v>
      </c>
      <c r="J18" s="6" t="s">
        <v>223</v>
      </c>
      <c r="K18" s="4"/>
      <c r="L18" s="32"/>
      <c r="M18" s="32"/>
      <c r="N18" s="33">
        <f t="shared" si="0"/>
        <v>0</v>
      </c>
      <c r="P18" s="24">
        <v>-63</v>
      </c>
      <c r="Q18" s="6" t="s">
        <v>193</v>
      </c>
      <c r="R18" s="4"/>
      <c r="S18" s="32">
        <v>8</v>
      </c>
      <c r="T18" s="32">
        <v>6</v>
      </c>
      <c r="U18" s="33">
        <f t="shared" si="4"/>
        <v>14</v>
      </c>
      <c r="V18" s="41"/>
      <c r="W18" s="24">
        <v>-65</v>
      </c>
      <c r="X18" s="6" t="s">
        <v>217</v>
      </c>
      <c r="Y18" s="4"/>
      <c r="Z18" s="32"/>
      <c r="AA18" s="32"/>
      <c r="AB18" s="33">
        <f t="shared" si="1"/>
        <v>0</v>
      </c>
      <c r="AE18" s="24">
        <v>-60</v>
      </c>
      <c r="AF18" s="55" t="s">
        <v>199</v>
      </c>
      <c r="AG18" s="56">
        <v>35</v>
      </c>
      <c r="AH18" s="32">
        <v>0</v>
      </c>
      <c r="AI18" s="33">
        <f t="shared" si="6"/>
        <v>35</v>
      </c>
      <c r="AJ18" s="87">
        <v>32</v>
      </c>
      <c r="AK18" s="92"/>
      <c r="AM18" s="70">
        <v>62</v>
      </c>
      <c r="AN18" s="56">
        <v>43</v>
      </c>
      <c r="AO18" s="32">
        <v>11</v>
      </c>
      <c r="AP18" s="33">
        <f>AN18+AO18</f>
        <v>54</v>
      </c>
      <c r="AQ18" s="56">
        <v>5</v>
      </c>
      <c r="AR18" s="33">
        <v>35</v>
      </c>
    </row>
    <row r="19" spans="2:44" ht="18" customHeight="1" x14ac:dyDescent="0.2">
      <c r="B19" s="30">
        <v>-60</v>
      </c>
      <c r="C19" s="6" t="s">
        <v>199</v>
      </c>
      <c r="D19" s="4"/>
      <c r="E19" s="32"/>
      <c r="F19" s="32"/>
      <c r="G19" s="33">
        <f t="shared" si="3"/>
        <v>0</v>
      </c>
      <c r="H19" s="41"/>
      <c r="I19" s="24">
        <v>-63</v>
      </c>
      <c r="J19" s="6" t="s">
        <v>224</v>
      </c>
      <c r="K19" s="4"/>
      <c r="L19" s="32"/>
      <c r="M19" s="32">
        <v>1</v>
      </c>
      <c r="N19" s="33">
        <f t="shared" si="0"/>
        <v>1</v>
      </c>
      <c r="P19" s="24">
        <v>-63</v>
      </c>
      <c r="Q19" s="6" t="s">
        <v>195</v>
      </c>
      <c r="R19" s="4"/>
      <c r="S19" s="32">
        <v>2</v>
      </c>
      <c r="T19" s="32"/>
      <c r="U19" s="33">
        <f t="shared" si="4"/>
        <v>2</v>
      </c>
      <c r="V19" s="41"/>
      <c r="W19" s="24">
        <v>-65</v>
      </c>
      <c r="X19" s="6" t="s">
        <v>218</v>
      </c>
      <c r="Y19" s="4"/>
      <c r="Z19" s="32"/>
      <c r="AA19" s="32">
        <v>2</v>
      </c>
      <c r="AB19" s="33">
        <f t="shared" si="1"/>
        <v>2</v>
      </c>
      <c r="AE19" s="24">
        <v>-60</v>
      </c>
      <c r="AF19" s="55" t="s">
        <v>244</v>
      </c>
      <c r="AG19" s="56">
        <v>7</v>
      </c>
      <c r="AH19" s="32">
        <v>4</v>
      </c>
      <c r="AI19" s="33">
        <f t="shared" si="6"/>
        <v>11</v>
      </c>
      <c r="AJ19" s="87">
        <v>16</v>
      </c>
      <c r="AK19" s="92"/>
      <c r="AM19" s="70">
        <v>63</v>
      </c>
      <c r="AN19" s="56">
        <v>128</v>
      </c>
      <c r="AO19" s="32">
        <v>70</v>
      </c>
      <c r="AP19" s="33">
        <f>AN19+AO19</f>
        <v>198</v>
      </c>
      <c r="AQ19" s="56">
        <v>1</v>
      </c>
      <c r="AR19" s="33">
        <v>22</v>
      </c>
    </row>
    <row r="20" spans="2:44" ht="18" customHeight="1" x14ac:dyDescent="0.2">
      <c r="B20" s="30">
        <v>-61</v>
      </c>
      <c r="C20" s="6" t="s">
        <v>146</v>
      </c>
      <c r="D20" s="4"/>
      <c r="E20" s="32">
        <v>2</v>
      </c>
      <c r="F20" s="32"/>
      <c r="G20" s="33">
        <f t="shared" si="3"/>
        <v>2</v>
      </c>
      <c r="H20" s="41"/>
      <c r="I20" s="24">
        <v>-64</v>
      </c>
      <c r="J20" s="6" t="s">
        <v>203</v>
      </c>
      <c r="K20" s="4"/>
      <c r="L20" s="32">
        <v>2</v>
      </c>
      <c r="M20" s="32"/>
      <c r="N20" s="33">
        <f t="shared" si="0"/>
        <v>2</v>
      </c>
      <c r="P20" s="24">
        <v>-63</v>
      </c>
      <c r="Q20" s="6" t="s">
        <v>223</v>
      </c>
      <c r="R20" s="4"/>
      <c r="S20" s="32"/>
      <c r="T20" s="32"/>
      <c r="U20" s="33">
        <f t="shared" si="4"/>
        <v>0</v>
      </c>
      <c r="V20" s="41"/>
      <c r="W20" s="24">
        <v>-65</v>
      </c>
      <c r="X20" s="6" t="s">
        <v>231</v>
      </c>
      <c r="Y20" s="4"/>
      <c r="Z20" s="32">
        <v>3</v>
      </c>
      <c r="AA20" s="32">
        <v>2</v>
      </c>
      <c r="AB20" s="33">
        <f t="shared" si="1"/>
        <v>5</v>
      </c>
      <c r="AE20" s="24">
        <v>-60</v>
      </c>
      <c r="AF20" s="55" t="s">
        <v>148</v>
      </c>
      <c r="AG20" s="56">
        <v>9</v>
      </c>
      <c r="AH20" s="32">
        <v>4</v>
      </c>
      <c r="AI20" s="33">
        <f t="shared" si="6"/>
        <v>13</v>
      </c>
      <c r="AJ20" s="87">
        <v>16</v>
      </c>
      <c r="AK20" s="92"/>
      <c r="AM20" s="70">
        <v>64</v>
      </c>
      <c r="AN20" s="56">
        <v>1</v>
      </c>
      <c r="AO20" s="32">
        <v>38</v>
      </c>
      <c r="AP20" s="33">
        <f>AN20+AO20</f>
        <v>39</v>
      </c>
      <c r="AQ20" s="56">
        <v>2</v>
      </c>
      <c r="AR20" s="33">
        <v>36</v>
      </c>
    </row>
    <row r="21" spans="2:44" ht="18" customHeight="1" x14ac:dyDescent="0.2">
      <c r="B21" s="30">
        <v>-62</v>
      </c>
      <c r="C21" s="6" t="s">
        <v>58</v>
      </c>
      <c r="D21" s="4"/>
      <c r="E21" s="32"/>
      <c r="F21" s="32">
        <v>4</v>
      </c>
      <c r="G21" s="33">
        <f t="shared" si="3"/>
        <v>4</v>
      </c>
      <c r="H21" s="41"/>
      <c r="I21" s="24">
        <v>-64</v>
      </c>
      <c r="J21" s="6" t="s">
        <v>225</v>
      </c>
      <c r="K21" s="4"/>
      <c r="L21" s="32"/>
      <c r="M21" s="32"/>
      <c r="N21" s="33">
        <f t="shared" si="0"/>
        <v>0</v>
      </c>
      <c r="P21" s="24">
        <v>-63</v>
      </c>
      <c r="Q21" s="6" t="s">
        <v>224</v>
      </c>
      <c r="R21" s="4"/>
      <c r="S21" s="32"/>
      <c r="T21" s="32"/>
      <c r="U21" s="33">
        <f t="shared" si="4"/>
        <v>0</v>
      </c>
      <c r="V21" s="41"/>
      <c r="W21" s="24">
        <v>-65</v>
      </c>
      <c r="X21" s="13" t="s">
        <v>241</v>
      </c>
      <c r="Y21" s="4"/>
      <c r="Z21" s="32"/>
      <c r="AA21" s="32"/>
      <c r="AB21" s="33">
        <f t="shared" si="1"/>
        <v>0</v>
      </c>
      <c r="AE21" s="24">
        <v>-61</v>
      </c>
      <c r="AF21" s="55" t="s">
        <v>34</v>
      </c>
      <c r="AG21" s="56">
        <v>71</v>
      </c>
      <c r="AH21" s="32">
        <v>15</v>
      </c>
      <c r="AI21" s="33">
        <f t="shared" si="6"/>
        <v>86</v>
      </c>
      <c r="AJ21" s="87">
        <v>3</v>
      </c>
      <c r="AK21" s="92">
        <v>33</v>
      </c>
      <c r="AM21" s="70">
        <v>65</v>
      </c>
      <c r="AN21" s="56">
        <v>11</v>
      </c>
      <c r="AO21" s="32">
        <v>22</v>
      </c>
      <c r="AP21" s="33">
        <f>AN21+AO21</f>
        <v>33</v>
      </c>
      <c r="AQ21" s="56">
        <v>3</v>
      </c>
      <c r="AR21" s="33">
        <v>37</v>
      </c>
    </row>
    <row r="22" spans="2:44" ht="18" customHeight="1" x14ac:dyDescent="0.2">
      <c r="B22" s="30">
        <v>-62</v>
      </c>
      <c r="C22" s="6" t="s">
        <v>168</v>
      </c>
      <c r="D22" s="4"/>
      <c r="E22" s="32"/>
      <c r="F22" s="32"/>
      <c r="G22" s="33">
        <f t="shared" si="3"/>
        <v>0</v>
      </c>
      <c r="H22" s="41"/>
      <c r="I22" s="24">
        <v>-64</v>
      </c>
      <c r="J22" s="13" t="s">
        <v>226</v>
      </c>
      <c r="K22" s="4"/>
      <c r="L22" s="32">
        <v>2</v>
      </c>
      <c r="M22" s="32"/>
      <c r="N22" s="33">
        <f t="shared" si="0"/>
        <v>2</v>
      </c>
      <c r="P22" s="24"/>
      <c r="Q22" s="6"/>
      <c r="R22" s="4"/>
      <c r="S22" s="32"/>
      <c r="T22" s="32"/>
      <c r="U22" s="33">
        <f t="shared" si="4"/>
        <v>0</v>
      </c>
      <c r="V22" s="41"/>
      <c r="W22" s="24"/>
      <c r="X22" s="13"/>
      <c r="Y22" s="4"/>
      <c r="Z22" s="32"/>
      <c r="AA22" s="32"/>
      <c r="AB22" s="33">
        <f t="shared" si="1"/>
        <v>0</v>
      </c>
      <c r="AE22" s="24">
        <v>-61</v>
      </c>
      <c r="AF22" s="55" t="s">
        <v>27</v>
      </c>
      <c r="AG22" s="56">
        <v>0</v>
      </c>
      <c r="AH22" s="32">
        <v>0</v>
      </c>
      <c r="AI22" s="33">
        <f t="shared" si="6"/>
        <v>0</v>
      </c>
      <c r="AJ22" s="87">
        <v>32</v>
      </c>
      <c r="AK22" s="92"/>
      <c r="AM22" s="84"/>
      <c r="AN22" s="58"/>
      <c r="AO22" s="35"/>
      <c r="AP22" s="36">
        <f>AN22+AO22</f>
        <v>0</v>
      </c>
      <c r="AQ22" s="58"/>
      <c r="AR22" s="36"/>
    </row>
    <row r="23" spans="2:44" ht="18" customHeight="1" x14ac:dyDescent="0.2">
      <c r="B23" s="24"/>
      <c r="C23" s="6"/>
      <c r="D23" s="14"/>
      <c r="E23" s="29"/>
      <c r="F23" s="29"/>
      <c r="G23" s="34">
        <f t="shared" si="3"/>
        <v>0</v>
      </c>
      <c r="H23" s="41"/>
      <c r="I23" s="30">
        <v>-64</v>
      </c>
      <c r="J23" s="13" t="s">
        <v>238</v>
      </c>
      <c r="K23" s="14"/>
      <c r="L23" s="29">
        <v>3</v>
      </c>
      <c r="M23" s="29"/>
      <c r="N23" s="34">
        <f t="shared" si="0"/>
        <v>3</v>
      </c>
      <c r="P23" s="30"/>
      <c r="Q23" s="13"/>
      <c r="R23" s="14"/>
      <c r="S23" s="29"/>
      <c r="T23" s="29"/>
      <c r="U23" s="34">
        <f t="shared" si="4"/>
        <v>0</v>
      </c>
      <c r="V23" s="41"/>
      <c r="W23" s="30"/>
      <c r="X23" s="13"/>
      <c r="Y23" s="14"/>
      <c r="Z23" s="29"/>
      <c r="AA23" s="29"/>
      <c r="AB23" s="34">
        <f t="shared" si="1"/>
        <v>0</v>
      </c>
      <c r="AE23" s="24">
        <v>-61</v>
      </c>
      <c r="AF23" s="55" t="s">
        <v>125</v>
      </c>
      <c r="AG23" s="56">
        <v>27</v>
      </c>
      <c r="AH23" s="32">
        <v>0</v>
      </c>
      <c r="AI23" s="33">
        <f t="shared" si="6"/>
        <v>27</v>
      </c>
      <c r="AJ23" s="87">
        <v>32</v>
      </c>
      <c r="AK23" s="92"/>
      <c r="AO23" s="37">
        <f>SUM(AO10:AO22)</f>
        <v>185</v>
      </c>
    </row>
    <row r="24" spans="2:44" ht="18" customHeight="1" x14ac:dyDescent="0.2">
      <c r="B24" s="24"/>
      <c r="C24" s="6"/>
      <c r="D24" s="14"/>
      <c r="E24" s="29"/>
      <c r="F24" s="29"/>
      <c r="G24" s="34">
        <f t="shared" si="3"/>
        <v>0</v>
      </c>
      <c r="H24" s="41"/>
      <c r="I24" s="30">
        <v>-64</v>
      </c>
      <c r="J24" s="13" t="s">
        <v>240</v>
      </c>
      <c r="K24" s="14"/>
      <c r="L24" s="29">
        <v>2</v>
      </c>
      <c r="M24" s="29"/>
      <c r="N24" s="34">
        <f t="shared" si="0"/>
        <v>2</v>
      </c>
      <c r="P24" s="30"/>
      <c r="Q24" s="13"/>
      <c r="R24" s="14"/>
      <c r="S24" s="29"/>
      <c r="T24" s="29"/>
      <c r="U24" s="34">
        <f t="shared" si="4"/>
        <v>0</v>
      </c>
      <c r="V24" s="41"/>
      <c r="W24" s="30"/>
      <c r="X24" s="13"/>
      <c r="Y24" s="14"/>
      <c r="Z24" s="29"/>
      <c r="AA24" s="29"/>
      <c r="AB24" s="34">
        <f t="shared" si="1"/>
        <v>0</v>
      </c>
      <c r="AE24" s="24">
        <v>-61</v>
      </c>
      <c r="AF24" s="55" t="s">
        <v>146</v>
      </c>
      <c r="AG24" s="56">
        <v>12</v>
      </c>
      <c r="AH24" s="32">
        <v>2</v>
      </c>
      <c r="AI24" s="33">
        <f t="shared" si="6"/>
        <v>14</v>
      </c>
      <c r="AJ24" s="87">
        <v>21</v>
      </c>
      <c r="AK24" s="92"/>
    </row>
    <row r="25" spans="2:44" ht="18" customHeight="1" x14ac:dyDescent="0.2">
      <c r="B25" s="30"/>
      <c r="C25" s="13"/>
      <c r="D25" s="14"/>
      <c r="E25" s="29"/>
      <c r="F25" s="29"/>
      <c r="G25" s="34">
        <f t="shared" si="3"/>
        <v>0</v>
      </c>
      <c r="H25" s="41"/>
      <c r="I25" s="30">
        <v>-64</v>
      </c>
      <c r="J25" s="13" t="s">
        <v>236</v>
      </c>
      <c r="K25" s="14"/>
      <c r="L25" s="29"/>
      <c r="M25" s="29"/>
      <c r="N25" s="34">
        <f t="shared" si="0"/>
        <v>0</v>
      </c>
      <c r="P25" s="30"/>
      <c r="Q25" s="13"/>
      <c r="R25" s="14"/>
      <c r="S25" s="29"/>
      <c r="T25" s="29"/>
      <c r="U25" s="34">
        <f t="shared" si="4"/>
        <v>0</v>
      </c>
      <c r="V25" s="41"/>
      <c r="W25" s="30"/>
      <c r="X25" s="13"/>
      <c r="Y25" s="14"/>
      <c r="Z25" s="29"/>
      <c r="AA25" s="29"/>
      <c r="AB25" s="34">
        <f t="shared" si="1"/>
        <v>0</v>
      </c>
      <c r="AE25" s="24">
        <v>-62</v>
      </c>
      <c r="AF25" s="55" t="s">
        <v>50</v>
      </c>
      <c r="AG25" s="56">
        <v>0</v>
      </c>
      <c r="AH25" s="32">
        <v>0</v>
      </c>
      <c r="AI25" s="33">
        <f t="shared" si="6"/>
        <v>0</v>
      </c>
      <c r="AJ25" s="87">
        <v>32</v>
      </c>
      <c r="AK25" s="92"/>
      <c r="AM25" s="37"/>
      <c r="AN25" s="37"/>
      <c r="AO25" s="37"/>
      <c r="AP25" s="37"/>
      <c r="AQ25" s="37"/>
      <c r="AR25" s="37"/>
    </row>
    <row r="26" spans="2:44" ht="18" customHeight="1" x14ac:dyDescent="0.2">
      <c r="B26" s="30"/>
      <c r="C26" s="13"/>
      <c r="D26" s="14"/>
      <c r="E26" s="29"/>
      <c r="F26" s="29"/>
      <c r="G26" s="34">
        <f t="shared" si="3"/>
        <v>0</v>
      </c>
      <c r="H26" s="41"/>
      <c r="I26" s="24">
        <v>-65</v>
      </c>
      <c r="J26" s="6" t="s">
        <v>217</v>
      </c>
      <c r="K26" s="14"/>
      <c r="L26" s="29"/>
      <c r="M26" s="29"/>
      <c r="N26" s="34">
        <f t="shared" si="0"/>
        <v>0</v>
      </c>
      <c r="P26" s="30"/>
      <c r="Q26" s="13"/>
      <c r="R26" s="14"/>
      <c r="S26" s="29"/>
      <c r="T26" s="29"/>
      <c r="U26" s="34">
        <f t="shared" si="4"/>
        <v>0</v>
      </c>
      <c r="V26" s="41"/>
      <c r="W26" s="30"/>
      <c r="X26" s="13"/>
      <c r="Y26" s="14"/>
      <c r="Z26" s="29"/>
      <c r="AA26" s="29"/>
      <c r="AB26" s="34">
        <f t="shared" si="1"/>
        <v>0</v>
      </c>
      <c r="AE26" s="24">
        <v>-62</v>
      </c>
      <c r="AF26" s="55" t="s">
        <v>58</v>
      </c>
      <c r="AG26" s="56">
        <v>25</v>
      </c>
      <c r="AH26" s="32">
        <v>10</v>
      </c>
      <c r="AI26" s="33">
        <f t="shared" si="6"/>
        <v>35</v>
      </c>
      <c r="AJ26" s="87">
        <v>5</v>
      </c>
      <c r="AK26" s="92"/>
      <c r="AM26" s="37"/>
      <c r="AN26" s="37"/>
      <c r="AP26" s="37"/>
      <c r="AQ26" s="37"/>
      <c r="AR26" s="37"/>
    </row>
    <row r="27" spans="2:44" ht="18" customHeight="1" x14ac:dyDescent="0.2">
      <c r="B27" s="30"/>
      <c r="C27" s="13"/>
      <c r="D27" s="14"/>
      <c r="E27" s="29"/>
      <c r="F27" s="29"/>
      <c r="G27" s="34">
        <f t="shared" si="3"/>
        <v>0</v>
      </c>
      <c r="H27" s="41"/>
      <c r="I27" s="24">
        <v>-65</v>
      </c>
      <c r="J27" s="6" t="s">
        <v>218</v>
      </c>
      <c r="K27" s="14"/>
      <c r="L27" s="29">
        <v>5</v>
      </c>
      <c r="M27" s="29"/>
      <c r="N27" s="34">
        <f t="shared" si="0"/>
        <v>5</v>
      </c>
      <c r="P27" s="30"/>
      <c r="Q27" s="13"/>
      <c r="R27" s="14"/>
      <c r="S27" s="29"/>
      <c r="T27" s="29"/>
      <c r="U27" s="34">
        <f t="shared" si="4"/>
        <v>0</v>
      </c>
      <c r="V27" s="41"/>
      <c r="W27" s="30"/>
      <c r="X27" s="13"/>
      <c r="Y27" s="14"/>
      <c r="Z27" s="29"/>
      <c r="AA27" s="29"/>
      <c r="AB27" s="34">
        <f t="shared" si="1"/>
        <v>0</v>
      </c>
      <c r="AE27" s="24">
        <v>-62</v>
      </c>
      <c r="AF27" s="55" t="s">
        <v>168</v>
      </c>
      <c r="AG27" s="56">
        <v>12</v>
      </c>
      <c r="AH27" s="32">
        <v>1</v>
      </c>
      <c r="AI27" s="33">
        <f t="shared" si="2"/>
        <v>13</v>
      </c>
      <c r="AJ27" s="87">
        <v>28</v>
      </c>
      <c r="AK27" s="92"/>
      <c r="AM27" s="37"/>
      <c r="AN27" s="37"/>
      <c r="AO27" s="37"/>
      <c r="AP27" s="37"/>
      <c r="AQ27" s="37"/>
      <c r="AR27" s="37"/>
    </row>
    <row r="28" spans="2:44" ht="18" customHeight="1" x14ac:dyDescent="0.2">
      <c r="B28" s="30"/>
      <c r="C28" s="13"/>
      <c r="D28" s="14"/>
      <c r="E28" s="29"/>
      <c r="F28" s="29"/>
      <c r="G28" s="34">
        <f t="shared" si="3"/>
        <v>0</v>
      </c>
      <c r="H28" s="41"/>
      <c r="I28" s="30">
        <v>-65</v>
      </c>
      <c r="J28" s="13" t="s">
        <v>231</v>
      </c>
      <c r="K28" s="14"/>
      <c r="L28" s="29">
        <v>4</v>
      </c>
      <c r="M28" s="29"/>
      <c r="N28" s="34">
        <f t="shared" si="0"/>
        <v>4</v>
      </c>
      <c r="P28" s="30"/>
      <c r="Q28" s="13"/>
      <c r="R28" s="14"/>
      <c r="S28" s="29"/>
      <c r="T28" s="29"/>
      <c r="U28" s="34">
        <f t="shared" si="4"/>
        <v>0</v>
      </c>
      <c r="V28" s="41"/>
      <c r="W28" s="30"/>
      <c r="X28" s="13"/>
      <c r="Y28" s="14"/>
      <c r="Z28" s="29"/>
      <c r="AA28" s="29"/>
      <c r="AB28" s="34">
        <f t="shared" si="1"/>
        <v>0</v>
      </c>
      <c r="AE28" s="24">
        <v>-63</v>
      </c>
      <c r="AF28" s="55" t="s">
        <v>7</v>
      </c>
      <c r="AG28" s="56">
        <v>1</v>
      </c>
      <c r="AH28" s="32">
        <v>0</v>
      </c>
      <c r="AI28" s="33">
        <f t="shared" si="2"/>
        <v>1</v>
      </c>
      <c r="AJ28" s="87">
        <v>32</v>
      </c>
      <c r="AK28" s="92"/>
      <c r="AM28" s="37"/>
      <c r="AN28" s="37"/>
      <c r="AO28" s="37"/>
      <c r="AP28" s="37"/>
      <c r="AQ28" s="37"/>
      <c r="AR28" s="37"/>
    </row>
    <row r="29" spans="2:44" ht="18" customHeight="1" x14ac:dyDescent="0.2">
      <c r="B29" s="30"/>
      <c r="C29" s="13"/>
      <c r="D29" s="14"/>
      <c r="E29" s="29"/>
      <c r="F29" s="29"/>
      <c r="G29" s="34">
        <f t="shared" si="3"/>
        <v>0</v>
      </c>
      <c r="H29" s="41"/>
      <c r="I29" s="30">
        <v>-65</v>
      </c>
      <c r="J29" s="13" t="s">
        <v>242</v>
      </c>
      <c r="K29" s="14"/>
      <c r="L29" s="29"/>
      <c r="M29" s="29"/>
      <c r="N29" s="34">
        <f t="shared" si="0"/>
        <v>0</v>
      </c>
      <c r="P29" s="30"/>
      <c r="Q29" s="13"/>
      <c r="R29" s="14"/>
      <c r="S29" s="29"/>
      <c r="T29" s="29"/>
      <c r="U29" s="34">
        <f t="shared" si="4"/>
        <v>0</v>
      </c>
      <c r="V29" s="41"/>
      <c r="W29" s="30"/>
      <c r="X29" s="13"/>
      <c r="Y29" s="14"/>
      <c r="Z29" s="29"/>
      <c r="AA29" s="29"/>
      <c r="AB29" s="34">
        <f t="shared" si="1"/>
        <v>0</v>
      </c>
      <c r="AE29" s="24">
        <v>-63</v>
      </c>
      <c r="AF29" s="55" t="s">
        <v>147</v>
      </c>
      <c r="AG29" s="56">
        <v>22</v>
      </c>
      <c r="AH29" s="32">
        <v>11</v>
      </c>
      <c r="AI29" s="33">
        <f t="shared" si="2"/>
        <v>33</v>
      </c>
      <c r="AJ29" s="87">
        <v>4</v>
      </c>
      <c r="AK29" s="92"/>
      <c r="AM29" s="37"/>
      <c r="AN29" s="37"/>
      <c r="AO29" s="37"/>
      <c r="AP29" s="37"/>
      <c r="AQ29" s="37"/>
      <c r="AR29" s="37"/>
    </row>
    <row r="30" spans="2:44" ht="18" customHeight="1" x14ac:dyDescent="0.2">
      <c r="B30" s="25"/>
      <c r="C30" s="10"/>
      <c r="D30" s="11"/>
      <c r="E30" s="35"/>
      <c r="F30" s="35"/>
      <c r="G30" s="36">
        <f t="shared" si="3"/>
        <v>0</v>
      </c>
      <c r="H30" s="42"/>
      <c r="I30" s="25"/>
      <c r="J30" s="10"/>
      <c r="K30" s="11"/>
      <c r="L30" s="35"/>
      <c r="M30" s="35"/>
      <c r="N30" s="36">
        <f t="shared" si="0"/>
        <v>0</v>
      </c>
      <c r="P30" s="25"/>
      <c r="Q30" s="10"/>
      <c r="R30" s="11"/>
      <c r="S30" s="35"/>
      <c r="T30" s="35"/>
      <c r="U30" s="36">
        <f t="shared" si="4"/>
        <v>0</v>
      </c>
      <c r="V30" s="42"/>
      <c r="W30" s="25"/>
      <c r="X30" s="10"/>
      <c r="Y30" s="11"/>
      <c r="Z30" s="35"/>
      <c r="AA30" s="35"/>
      <c r="AB30" s="36">
        <f t="shared" si="1"/>
        <v>0</v>
      </c>
      <c r="AE30" s="24">
        <v>-63</v>
      </c>
      <c r="AF30" s="55" t="s">
        <v>169</v>
      </c>
      <c r="AG30" s="56">
        <v>11</v>
      </c>
      <c r="AH30" s="32">
        <v>7</v>
      </c>
      <c r="AI30" s="33">
        <f t="shared" si="2"/>
        <v>18</v>
      </c>
      <c r="AJ30" s="87">
        <v>8</v>
      </c>
      <c r="AK30" s="92"/>
    </row>
    <row r="31" spans="2:44" ht="18" customHeight="1" x14ac:dyDescent="0.2">
      <c r="AE31" s="24">
        <v>-63</v>
      </c>
      <c r="AF31" s="6" t="s">
        <v>130</v>
      </c>
      <c r="AG31" s="56">
        <v>12</v>
      </c>
      <c r="AH31" s="32">
        <v>6</v>
      </c>
      <c r="AI31" s="33">
        <f t="shared" si="2"/>
        <v>18</v>
      </c>
      <c r="AJ31" s="87">
        <v>10</v>
      </c>
      <c r="AK31" s="92"/>
    </row>
    <row r="32" spans="2:44" ht="18" customHeight="1" x14ac:dyDescent="0.2">
      <c r="B32" s="7" t="s">
        <v>59</v>
      </c>
      <c r="C32" s="5"/>
      <c r="D32" s="5"/>
      <c r="E32" s="141" t="s">
        <v>247</v>
      </c>
      <c r="F32" s="141"/>
      <c r="G32" s="141"/>
      <c r="H32" s="8" t="s">
        <v>9</v>
      </c>
      <c r="I32" s="5" t="s">
        <v>214</v>
      </c>
      <c r="J32" s="5"/>
      <c r="K32" s="5"/>
      <c r="L32" s="5"/>
      <c r="M32" s="5"/>
      <c r="N32" s="9"/>
      <c r="P32" s="7" t="s">
        <v>263</v>
      </c>
      <c r="Q32" s="5"/>
      <c r="R32" s="5"/>
      <c r="S32" s="141" t="s">
        <v>249</v>
      </c>
      <c r="T32" s="141"/>
      <c r="U32" s="141"/>
      <c r="V32" s="8" t="s">
        <v>9</v>
      </c>
      <c r="W32" s="5" t="s">
        <v>214</v>
      </c>
      <c r="X32" s="5"/>
      <c r="Y32" s="5"/>
      <c r="Z32" s="5"/>
      <c r="AA32" s="5"/>
      <c r="AB32" s="9"/>
      <c r="AE32" s="24">
        <v>-63</v>
      </c>
      <c r="AF32" s="55" t="s">
        <v>234</v>
      </c>
      <c r="AG32" s="56">
        <v>8</v>
      </c>
      <c r="AH32" s="32">
        <v>1</v>
      </c>
      <c r="AI32" s="33">
        <f t="shared" si="2"/>
        <v>9</v>
      </c>
      <c r="AJ32" s="87">
        <v>28</v>
      </c>
      <c r="AK32" s="92"/>
    </row>
    <row r="33" spans="2:37" ht="18" customHeight="1" x14ac:dyDescent="0.2">
      <c r="B33" s="12"/>
      <c r="C33" s="13"/>
      <c r="D33" s="13"/>
      <c r="E33" s="14"/>
      <c r="F33" s="137">
        <f>SUM(G33:G34)</f>
        <v>17</v>
      </c>
      <c r="G33" s="21">
        <f>SUM(E36:E54)</f>
        <v>8</v>
      </c>
      <c r="H33" s="19" t="s">
        <v>8</v>
      </c>
      <c r="I33" s="21">
        <f>SUM(L36:L54)</f>
        <v>18</v>
      </c>
      <c r="J33" s="137">
        <f>SUM(I33:I34)</f>
        <v>29</v>
      </c>
      <c r="K33" s="16"/>
      <c r="L33" s="13"/>
      <c r="M33" s="13"/>
      <c r="N33" s="17"/>
      <c r="P33" s="12"/>
      <c r="Q33" s="13"/>
      <c r="R33" s="13"/>
      <c r="S33" s="14"/>
      <c r="T33" s="137">
        <f>SUM(U33:U34)</f>
        <v>21</v>
      </c>
      <c r="U33" s="21">
        <f>SUM(S36:S54)</f>
        <v>9</v>
      </c>
      <c r="V33" s="19" t="s">
        <v>8</v>
      </c>
      <c r="W33" s="21">
        <f>SUM(Z36:Z54)</f>
        <v>9</v>
      </c>
      <c r="X33" s="137">
        <f>SUM(W33:W34)</f>
        <v>23</v>
      </c>
      <c r="Y33" s="16"/>
      <c r="Z33" s="13"/>
      <c r="AA33" s="13"/>
      <c r="AB33" s="17"/>
      <c r="AE33" s="24">
        <v>-63</v>
      </c>
      <c r="AF33" s="55" t="s">
        <v>170</v>
      </c>
      <c r="AG33" s="56">
        <v>10</v>
      </c>
      <c r="AH33" s="32">
        <v>2</v>
      </c>
      <c r="AI33" s="33">
        <f t="shared" si="2"/>
        <v>12</v>
      </c>
      <c r="AJ33" s="87">
        <v>21</v>
      </c>
      <c r="AK33" s="92"/>
    </row>
    <row r="34" spans="2:37" ht="18" customHeight="1" x14ac:dyDescent="0.2">
      <c r="B34" s="1"/>
      <c r="C34" s="2"/>
      <c r="D34" s="2"/>
      <c r="E34" s="15"/>
      <c r="F34" s="138"/>
      <c r="G34" s="22">
        <f>SUM(F36:F54)</f>
        <v>9</v>
      </c>
      <c r="H34" s="20" t="s">
        <v>8</v>
      </c>
      <c r="I34" s="22">
        <f>SUM(M36:M54)</f>
        <v>11</v>
      </c>
      <c r="J34" s="138"/>
      <c r="K34" s="18"/>
      <c r="L34" s="2"/>
      <c r="M34" s="2"/>
      <c r="N34" s="3"/>
      <c r="P34" s="1"/>
      <c r="Q34" s="2"/>
      <c r="R34" s="2"/>
      <c r="S34" s="15"/>
      <c r="T34" s="138"/>
      <c r="U34" s="22">
        <f>SUM(T36:T54)</f>
        <v>12</v>
      </c>
      <c r="V34" s="20" t="s">
        <v>8</v>
      </c>
      <c r="W34" s="22">
        <f>SUM(AA36:AA54)</f>
        <v>14</v>
      </c>
      <c r="X34" s="138"/>
      <c r="Y34" s="18"/>
      <c r="Z34" s="2"/>
      <c r="AA34" s="2"/>
      <c r="AB34" s="3"/>
      <c r="AE34" s="24">
        <v>-63</v>
      </c>
      <c r="AF34" s="55" t="s">
        <v>171</v>
      </c>
      <c r="AG34" s="56">
        <v>19</v>
      </c>
      <c r="AH34" s="32">
        <v>5</v>
      </c>
      <c r="AI34" s="33">
        <f t="shared" si="2"/>
        <v>24</v>
      </c>
      <c r="AJ34" s="87">
        <v>13</v>
      </c>
      <c r="AK34" s="92"/>
    </row>
    <row r="35" spans="2:37" ht="18" customHeight="1" x14ac:dyDescent="0.2">
      <c r="B35" s="26" t="s">
        <v>10</v>
      </c>
      <c r="C35" s="139" t="s">
        <v>26</v>
      </c>
      <c r="D35" s="140"/>
      <c r="E35" s="27" t="s">
        <v>3</v>
      </c>
      <c r="F35" s="27" t="s">
        <v>4</v>
      </c>
      <c r="G35" s="28" t="s">
        <v>5</v>
      </c>
      <c r="H35" s="31"/>
      <c r="I35" s="26" t="s">
        <v>10</v>
      </c>
      <c r="J35" s="139" t="s">
        <v>26</v>
      </c>
      <c r="K35" s="140"/>
      <c r="L35" s="27" t="s">
        <v>3</v>
      </c>
      <c r="M35" s="27" t="s">
        <v>4</v>
      </c>
      <c r="N35" s="28" t="s">
        <v>5</v>
      </c>
      <c r="P35" s="26" t="s">
        <v>10</v>
      </c>
      <c r="Q35" s="139" t="s">
        <v>26</v>
      </c>
      <c r="R35" s="140"/>
      <c r="S35" s="27" t="s">
        <v>3</v>
      </c>
      <c r="T35" s="27" t="s">
        <v>4</v>
      </c>
      <c r="U35" s="28" t="s">
        <v>5</v>
      </c>
      <c r="V35" s="31"/>
      <c r="W35" s="26" t="s">
        <v>10</v>
      </c>
      <c r="X35" s="139" t="s">
        <v>26</v>
      </c>
      <c r="Y35" s="140"/>
      <c r="Z35" s="27" t="s">
        <v>3</v>
      </c>
      <c r="AA35" s="27" t="s">
        <v>4</v>
      </c>
      <c r="AB35" s="28" t="s">
        <v>5</v>
      </c>
      <c r="AE35" s="24">
        <v>-63</v>
      </c>
      <c r="AF35" s="6" t="s">
        <v>193</v>
      </c>
      <c r="AG35" s="56">
        <v>28</v>
      </c>
      <c r="AH35" s="32">
        <v>28</v>
      </c>
      <c r="AI35" s="33">
        <f t="shared" si="2"/>
        <v>56</v>
      </c>
      <c r="AJ35" s="87">
        <v>1</v>
      </c>
      <c r="AK35" s="92"/>
    </row>
    <row r="36" spans="2:37" ht="18" customHeight="1" x14ac:dyDescent="0.2">
      <c r="B36" s="24">
        <v>-61</v>
      </c>
      <c r="C36" s="6" t="s">
        <v>27</v>
      </c>
      <c r="D36" s="4"/>
      <c r="E36" s="32"/>
      <c r="F36" s="32"/>
      <c r="G36" s="33">
        <f>SUM(E36:F36)</f>
        <v>0</v>
      </c>
      <c r="H36" s="39" t="s">
        <v>1</v>
      </c>
      <c r="I36" s="24">
        <v>-63</v>
      </c>
      <c r="J36" s="6" t="s">
        <v>7</v>
      </c>
      <c r="K36" s="4"/>
      <c r="L36" s="32"/>
      <c r="M36" s="32"/>
      <c r="N36" s="33">
        <f t="shared" ref="N36:N54" si="7">SUM(L36:M36)</f>
        <v>0</v>
      </c>
      <c r="P36" s="24">
        <v>-61</v>
      </c>
      <c r="Q36" s="6" t="s">
        <v>27</v>
      </c>
      <c r="R36" s="4"/>
      <c r="S36" s="32"/>
      <c r="T36" s="32"/>
      <c r="U36" s="33">
        <f>SUM(S36:T36)</f>
        <v>0</v>
      </c>
      <c r="V36" s="39" t="s">
        <v>1</v>
      </c>
      <c r="W36" s="24">
        <v>-64</v>
      </c>
      <c r="X36" s="6" t="s">
        <v>228</v>
      </c>
      <c r="Y36" s="4"/>
      <c r="Z36" s="32"/>
      <c r="AA36" s="32"/>
      <c r="AB36" s="33">
        <f t="shared" ref="AB36:AB42" si="8">SUM(Z36:AA36)</f>
        <v>0</v>
      </c>
      <c r="AE36" s="24">
        <v>-63</v>
      </c>
      <c r="AF36" s="55" t="s">
        <v>195</v>
      </c>
      <c r="AG36" s="56">
        <v>7</v>
      </c>
      <c r="AH36" s="32">
        <v>4</v>
      </c>
      <c r="AI36" s="33">
        <f>AG36+AH36</f>
        <v>11</v>
      </c>
      <c r="AJ36" s="87">
        <v>16</v>
      </c>
      <c r="AK36" s="92"/>
    </row>
    <row r="37" spans="2:37" ht="18" customHeight="1" x14ac:dyDescent="0.2">
      <c r="B37" s="24">
        <v>-62</v>
      </c>
      <c r="C37" s="6" t="s">
        <v>50</v>
      </c>
      <c r="D37" s="4"/>
      <c r="E37" s="32"/>
      <c r="F37" s="32"/>
      <c r="G37" s="33">
        <f t="shared" ref="G37:G47" si="9">SUM(E37:F37)</f>
        <v>0</v>
      </c>
      <c r="H37" s="40"/>
      <c r="I37" s="24">
        <v>-64</v>
      </c>
      <c r="J37" s="6" t="s">
        <v>228</v>
      </c>
      <c r="K37" s="4"/>
      <c r="L37" s="32"/>
      <c r="M37" s="32"/>
      <c r="N37" s="33">
        <f t="shared" si="7"/>
        <v>0</v>
      </c>
      <c r="P37" s="24">
        <v>-62</v>
      </c>
      <c r="Q37" s="6" t="s">
        <v>50</v>
      </c>
      <c r="R37" s="4"/>
      <c r="S37" s="32"/>
      <c r="T37" s="32"/>
      <c r="U37" s="33">
        <f t="shared" ref="U37:U47" si="10">SUM(S37:T37)</f>
        <v>0</v>
      </c>
      <c r="V37" s="40"/>
      <c r="W37" s="24"/>
      <c r="X37" s="6"/>
      <c r="Y37" s="4"/>
      <c r="Z37" s="32"/>
      <c r="AA37" s="32"/>
      <c r="AB37" s="33">
        <f t="shared" si="8"/>
        <v>0</v>
      </c>
      <c r="AE37" s="24">
        <v>-63</v>
      </c>
      <c r="AF37" s="6" t="s">
        <v>174</v>
      </c>
      <c r="AG37" s="56">
        <v>1</v>
      </c>
      <c r="AH37" s="32">
        <v>2</v>
      </c>
      <c r="AI37" s="33">
        <f>AG37+AH37</f>
        <v>3</v>
      </c>
      <c r="AJ37" s="87">
        <v>21</v>
      </c>
      <c r="AK37" s="92"/>
    </row>
    <row r="38" spans="2:37" ht="18" customHeight="1" x14ac:dyDescent="0.2">
      <c r="B38" s="24">
        <v>-20</v>
      </c>
      <c r="C38" s="6" t="s">
        <v>7</v>
      </c>
      <c r="D38" s="4"/>
      <c r="E38" s="32"/>
      <c r="F38" s="32"/>
      <c r="G38" s="33">
        <f t="shared" si="9"/>
        <v>0</v>
      </c>
      <c r="H38" s="39" t="s">
        <v>2</v>
      </c>
      <c r="I38" s="24">
        <v>-63</v>
      </c>
      <c r="J38" s="6" t="s">
        <v>147</v>
      </c>
      <c r="K38" s="4"/>
      <c r="L38" s="32">
        <v>4</v>
      </c>
      <c r="M38" s="32">
        <v>3</v>
      </c>
      <c r="N38" s="33">
        <f t="shared" si="7"/>
        <v>7</v>
      </c>
      <c r="P38" s="24">
        <v>-20</v>
      </c>
      <c r="Q38" s="6" t="s">
        <v>7</v>
      </c>
      <c r="R38" s="4"/>
      <c r="S38" s="32"/>
      <c r="T38" s="32"/>
      <c r="U38" s="33">
        <f t="shared" si="10"/>
        <v>0</v>
      </c>
      <c r="V38" s="39" t="s">
        <v>2</v>
      </c>
      <c r="W38" s="24">
        <v>-64</v>
      </c>
      <c r="X38" s="6" t="s">
        <v>203</v>
      </c>
      <c r="Y38" s="4"/>
      <c r="Z38" s="32"/>
      <c r="AA38" s="32">
        <v>2</v>
      </c>
      <c r="AB38" s="33">
        <f t="shared" si="8"/>
        <v>2</v>
      </c>
      <c r="AE38" s="24">
        <v>-63</v>
      </c>
      <c r="AF38" s="6" t="s">
        <v>224</v>
      </c>
      <c r="AG38" s="56">
        <v>7</v>
      </c>
      <c r="AH38" s="32">
        <v>4</v>
      </c>
      <c r="AI38" s="33">
        <f>AG38+AH38</f>
        <v>11</v>
      </c>
      <c r="AJ38" s="87">
        <v>16</v>
      </c>
      <c r="AK38" s="92"/>
    </row>
    <row r="39" spans="2:37" ht="18" customHeight="1" x14ac:dyDescent="0.2">
      <c r="B39" s="24">
        <v>-20</v>
      </c>
      <c r="C39" s="6" t="s">
        <v>16</v>
      </c>
      <c r="D39" s="4"/>
      <c r="E39" s="32"/>
      <c r="F39" s="32"/>
      <c r="G39" s="33">
        <f t="shared" si="9"/>
        <v>0</v>
      </c>
      <c r="H39" s="41"/>
      <c r="I39" s="24">
        <v>-63</v>
      </c>
      <c r="J39" s="6" t="s">
        <v>169</v>
      </c>
      <c r="K39" s="4"/>
      <c r="L39" s="32">
        <v>1</v>
      </c>
      <c r="M39" s="32">
        <v>4</v>
      </c>
      <c r="N39" s="33">
        <f t="shared" si="7"/>
        <v>5</v>
      </c>
      <c r="P39" s="24">
        <v>-20</v>
      </c>
      <c r="Q39" s="6" t="s">
        <v>16</v>
      </c>
      <c r="R39" s="4"/>
      <c r="S39" s="32"/>
      <c r="T39" s="32"/>
      <c r="U39" s="33">
        <f t="shared" si="10"/>
        <v>0</v>
      </c>
      <c r="V39" s="41"/>
      <c r="W39" s="24">
        <v>-64</v>
      </c>
      <c r="X39" s="6" t="s">
        <v>225</v>
      </c>
      <c r="Y39" s="4"/>
      <c r="Z39" s="32"/>
      <c r="AA39" s="32">
        <v>4</v>
      </c>
      <c r="AB39" s="33">
        <f t="shared" si="8"/>
        <v>4</v>
      </c>
      <c r="AE39" s="24">
        <v>-64</v>
      </c>
      <c r="AF39" s="6" t="s">
        <v>203</v>
      </c>
      <c r="AG39" s="56">
        <v>1</v>
      </c>
      <c r="AH39" s="32">
        <v>5</v>
      </c>
      <c r="AI39" s="33">
        <f t="shared" si="2"/>
        <v>6</v>
      </c>
      <c r="AJ39" s="87">
        <v>13</v>
      </c>
      <c r="AK39" s="92"/>
    </row>
    <row r="40" spans="2:37" ht="18" customHeight="1" x14ac:dyDescent="0.2">
      <c r="B40" s="24">
        <v>-26</v>
      </c>
      <c r="C40" s="6" t="s">
        <v>74</v>
      </c>
      <c r="D40" s="4"/>
      <c r="E40" s="32"/>
      <c r="F40" s="32"/>
      <c r="G40" s="33">
        <f t="shared" si="9"/>
        <v>0</v>
      </c>
      <c r="H40" s="41"/>
      <c r="I40" s="24">
        <v>-63</v>
      </c>
      <c r="J40" s="6" t="s">
        <v>221</v>
      </c>
      <c r="K40" s="4"/>
      <c r="L40" s="32"/>
      <c r="M40" s="32"/>
      <c r="N40" s="33">
        <f t="shared" si="7"/>
        <v>0</v>
      </c>
      <c r="P40" s="24">
        <v>-26</v>
      </c>
      <c r="Q40" s="6" t="s">
        <v>74</v>
      </c>
      <c r="R40" s="4"/>
      <c r="S40" s="32"/>
      <c r="T40" s="32"/>
      <c r="U40" s="33">
        <f t="shared" si="10"/>
        <v>0</v>
      </c>
      <c r="V40" s="41"/>
      <c r="W40" s="24">
        <v>-64</v>
      </c>
      <c r="X40" s="6" t="s">
        <v>226</v>
      </c>
      <c r="Y40" s="4"/>
      <c r="Z40" s="32">
        <v>1</v>
      </c>
      <c r="AA40" s="32">
        <v>1</v>
      </c>
      <c r="AB40" s="33">
        <f t="shared" si="8"/>
        <v>2</v>
      </c>
      <c r="AE40" s="24">
        <v>-64</v>
      </c>
      <c r="AF40" s="6" t="s">
        <v>225</v>
      </c>
      <c r="AG40" s="56">
        <v>0</v>
      </c>
      <c r="AH40" s="32">
        <v>7</v>
      </c>
      <c r="AI40" s="33">
        <f t="shared" si="2"/>
        <v>7</v>
      </c>
      <c r="AJ40" s="87">
        <v>8</v>
      </c>
      <c r="AK40" s="92"/>
    </row>
    <row r="41" spans="2:37" ht="18" customHeight="1" x14ac:dyDescent="0.2">
      <c r="B41" s="24">
        <v>-41</v>
      </c>
      <c r="C41" s="6" t="s">
        <v>17</v>
      </c>
      <c r="D41" s="4"/>
      <c r="E41" s="32"/>
      <c r="F41" s="32"/>
      <c r="G41" s="33">
        <f t="shared" si="9"/>
        <v>0</v>
      </c>
      <c r="H41" s="41"/>
      <c r="I41" s="24">
        <v>-63</v>
      </c>
      <c r="J41" s="6" t="s">
        <v>234</v>
      </c>
      <c r="K41" s="4"/>
      <c r="L41" s="32">
        <v>1</v>
      </c>
      <c r="M41" s="32"/>
      <c r="N41" s="33">
        <f>SUM(L41:M41)</f>
        <v>1</v>
      </c>
      <c r="P41" s="24">
        <v>-41</v>
      </c>
      <c r="Q41" s="6" t="s">
        <v>17</v>
      </c>
      <c r="R41" s="4"/>
      <c r="S41" s="32"/>
      <c r="T41" s="32"/>
      <c r="U41" s="33">
        <f t="shared" si="10"/>
        <v>0</v>
      </c>
      <c r="V41" s="41"/>
      <c r="W41" s="24">
        <v>-64</v>
      </c>
      <c r="X41" s="6" t="s">
        <v>237</v>
      </c>
      <c r="Y41" s="4"/>
      <c r="Z41" s="32">
        <v>3</v>
      </c>
      <c r="AA41" s="32">
        <v>4</v>
      </c>
      <c r="AB41" s="33">
        <f t="shared" si="8"/>
        <v>7</v>
      </c>
      <c r="AE41" s="24">
        <v>-64</v>
      </c>
      <c r="AF41" s="6" t="s">
        <v>226</v>
      </c>
      <c r="AG41" s="56">
        <v>0</v>
      </c>
      <c r="AH41" s="32">
        <v>6</v>
      </c>
      <c r="AI41" s="33">
        <f t="shared" si="2"/>
        <v>6</v>
      </c>
      <c r="AJ41" s="87">
        <v>10</v>
      </c>
      <c r="AK41" s="92"/>
    </row>
    <row r="42" spans="2:37" ht="18" customHeight="1" x14ac:dyDescent="0.2">
      <c r="B42" s="30">
        <v>-48</v>
      </c>
      <c r="C42" s="13" t="s">
        <v>142</v>
      </c>
      <c r="D42" s="4"/>
      <c r="E42" s="32"/>
      <c r="F42" s="32">
        <v>1</v>
      </c>
      <c r="G42" s="33">
        <f t="shared" si="9"/>
        <v>1</v>
      </c>
      <c r="H42" s="41"/>
      <c r="I42" s="24">
        <v>-63</v>
      </c>
      <c r="J42" s="6" t="s">
        <v>222</v>
      </c>
      <c r="K42" s="4"/>
      <c r="L42" s="32"/>
      <c r="M42" s="32">
        <v>1</v>
      </c>
      <c r="N42" s="33">
        <f>SUM(L42:M42)</f>
        <v>1</v>
      </c>
      <c r="P42" s="30">
        <v>-48</v>
      </c>
      <c r="Q42" s="13" t="s">
        <v>142</v>
      </c>
      <c r="R42" s="4"/>
      <c r="S42" s="32"/>
      <c r="T42" s="32"/>
      <c r="U42" s="33">
        <f t="shared" si="10"/>
        <v>0</v>
      </c>
      <c r="V42" s="41"/>
      <c r="W42" s="24">
        <v>-64</v>
      </c>
      <c r="X42" s="6" t="s">
        <v>239</v>
      </c>
      <c r="Y42" s="4"/>
      <c r="Z42" s="32"/>
      <c r="AA42" s="32"/>
      <c r="AB42" s="33">
        <f t="shared" si="8"/>
        <v>0</v>
      </c>
      <c r="AE42" s="24">
        <v>-64</v>
      </c>
      <c r="AF42" s="6" t="s">
        <v>228</v>
      </c>
      <c r="AG42" s="56">
        <v>0</v>
      </c>
      <c r="AH42" s="32">
        <v>0</v>
      </c>
      <c r="AI42" s="33">
        <f t="shared" si="2"/>
        <v>0</v>
      </c>
      <c r="AJ42" s="87">
        <v>32</v>
      </c>
      <c r="AK42" s="92"/>
    </row>
    <row r="43" spans="2:37" ht="18" customHeight="1" x14ac:dyDescent="0.2">
      <c r="B43" s="24">
        <v>-51</v>
      </c>
      <c r="C43" s="6" t="s">
        <v>183</v>
      </c>
      <c r="D43" s="4"/>
      <c r="E43" s="32"/>
      <c r="F43" s="32"/>
      <c r="G43" s="33">
        <f t="shared" si="9"/>
        <v>0</v>
      </c>
      <c r="H43" s="41"/>
      <c r="I43" s="24">
        <v>-63</v>
      </c>
      <c r="J43" s="6" t="s">
        <v>219</v>
      </c>
      <c r="K43" s="4"/>
      <c r="L43" s="32"/>
      <c r="M43" s="32"/>
      <c r="N43" s="33">
        <f t="shared" ref="N43:N48" si="11">SUM(L43:M43)</f>
        <v>0</v>
      </c>
      <c r="P43" s="24">
        <v>-51</v>
      </c>
      <c r="Q43" s="6" t="s">
        <v>183</v>
      </c>
      <c r="R43" s="4"/>
      <c r="S43" s="32"/>
      <c r="T43" s="32"/>
      <c r="U43" s="33">
        <f t="shared" si="10"/>
        <v>0</v>
      </c>
      <c r="V43" s="41"/>
      <c r="W43" s="24">
        <v>-64</v>
      </c>
      <c r="X43" s="6" t="s">
        <v>235</v>
      </c>
      <c r="Y43" s="4"/>
      <c r="Z43" s="32">
        <v>1</v>
      </c>
      <c r="AA43" s="32">
        <v>1</v>
      </c>
      <c r="AB43" s="33">
        <f t="shared" ref="AB43:AB54" si="12">SUM(Z43:AA43)</f>
        <v>2</v>
      </c>
      <c r="AE43" s="24">
        <v>-64</v>
      </c>
      <c r="AF43" s="6" t="s">
        <v>237</v>
      </c>
      <c r="AG43" s="56">
        <v>0</v>
      </c>
      <c r="AH43" s="32">
        <v>16</v>
      </c>
      <c r="AI43" s="33">
        <f t="shared" si="2"/>
        <v>16</v>
      </c>
      <c r="AJ43" s="87">
        <v>2</v>
      </c>
      <c r="AK43" s="92"/>
    </row>
    <row r="44" spans="2:37" ht="18" customHeight="1" x14ac:dyDescent="0.2">
      <c r="B44" s="24">
        <v>-58</v>
      </c>
      <c r="C44" s="6" t="s">
        <v>47</v>
      </c>
      <c r="D44" s="4"/>
      <c r="E44" s="32">
        <v>1</v>
      </c>
      <c r="F44" s="32">
        <v>1</v>
      </c>
      <c r="G44" s="33">
        <f t="shared" si="9"/>
        <v>2</v>
      </c>
      <c r="H44" s="41"/>
      <c r="I44" s="24">
        <v>-63</v>
      </c>
      <c r="J44" s="6" t="s">
        <v>193</v>
      </c>
      <c r="K44" s="4"/>
      <c r="L44" s="32">
        <v>7</v>
      </c>
      <c r="M44" s="32">
        <v>1</v>
      </c>
      <c r="N44" s="33">
        <f t="shared" si="11"/>
        <v>8</v>
      </c>
      <c r="P44" s="24">
        <v>-58</v>
      </c>
      <c r="Q44" s="6" t="s">
        <v>47</v>
      </c>
      <c r="R44" s="4"/>
      <c r="S44" s="32">
        <v>2</v>
      </c>
      <c r="T44" s="32">
        <v>2</v>
      </c>
      <c r="U44" s="33">
        <f t="shared" si="10"/>
        <v>4</v>
      </c>
      <c r="V44" s="41"/>
      <c r="W44" s="24">
        <v>-65</v>
      </c>
      <c r="X44" s="6" t="s">
        <v>217</v>
      </c>
      <c r="Y44" s="4"/>
      <c r="Z44" s="32"/>
      <c r="AA44" s="32"/>
      <c r="AB44" s="33">
        <f t="shared" si="12"/>
        <v>0</v>
      </c>
      <c r="AE44" s="24">
        <v>-64</v>
      </c>
      <c r="AF44" s="6" t="s">
        <v>229</v>
      </c>
      <c r="AG44" s="56">
        <v>0</v>
      </c>
      <c r="AH44" s="32">
        <v>2</v>
      </c>
      <c r="AI44" s="33">
        <f t="shared" si="2"/>
        <v>2</v>
      </c>
      <c r="AJ44" s="87">
        <v>21</v>
      </c>
      <c r="AK44" s="92"/>
    </row>
    <row r="45" spans="2:37" ht="18" customHeight="1" x14ac:dyDescent="0.2">
      <c r="B45" s="24">
        <v>-58</v>
      </c>
      <c r="C45" s="6" t="s">
        <v>248</v>
      </c>
      <c r="D45" s="4"/>
      <c r="E45" s="32"/>
      <c r="F45" s="32"/>
      <c r="G45" s="33">
        <f t="shared" si="9"/>
        <v>0</v>
      </c>
      <c r="H45" s="41"/>
      <c r="I45" s="24">
        <v>-63</v>
      </c>
      <c r="J45" s="6" t="s">
        <v>195</v>
      </c>
      <c r="K45" s="4"/>
      <c r="L45" s="32">
        <v>2</v>
      </c>
      <c r="M45" s="32"/>
      <c r="N45" s="33">
        <f t="shared" si="11"/>
        <v>2</v>
      </c>
      <c r="P45" s="30">
        <v>-58</v>
      </c>
      <c r="Q45" s="6" t="s">
        <v>119</v>
      </c>
      <c r="R45" s="4"/>
      <c r="S45" s="32">
        <v>1</v>
      </c>
      <c r="T45" s="32"/>
      <c r="U45" s="33">
        <f t="shared" si="10"/>
        <v>1</v>
      </c>
      <c r="V45" s="41"/>
      <c r="W45" s="24">
        <v>-65</v>
      </c>
      <c r="X45" s="6" t="s">
        <v>218</v>
      </c>
      <c r="Y45" s="4"/>
      <c r="Z45" s="32">
        <v>2</v>
      </c>
      <c r="AA45" s="32">
        <v>1</v>
      </c>
      <c r="AB45" s="33">
        <f t="shared" si="12"/>
        <v>3</v>
      </c>
      <c r="AE45" s="24">
        <v>-64</v>
      </c>
      <c r="AF45" s="55" t="s">
        <v>235</v>
      </c>
      <c r="AG45" s="56">
        <v>0</v>
      </c>
      <c r="AH45" s="32">
        <v>2</v>
      </c>
      <c r="AI45" s="33">
        <f t="shared" si="2"/>
        <v>2</v>
      </c>
      <c r="AJ45" s="87">
        <v>21</v>
      </c>
      <c r="AK45" s="92"/>
    </row>
    <row r="46" spans="2:37" ht="18" customHeight="1" x14ac:dyDescent="0.2">
      <c r="B46" s="30">
        <v>-60</v>
      </c>
      <c r="C46" s="6" t="s">
        <v>199</v>
      </c>
      <c r="D46" s="4"/>
      <c r="E46" s="32"/>
      <c r="F46" s="32"/>
      <c r="G46" s="33">
        <f t="shared" si="9"/>
        <v>0</v>
      </c>
      <c r="H46" s="41"/>
      <c r="I46" s="24">
        <v>-63</v>
      </c>
      <c r="J46" s="6" t="s">
        <v>223</v>
      </c>
      <c r="K46" s="4"/>
      <c r="L46" s="32">
        <v>1</v>
      </c>
      <c r="M46" s="32">
        <v>1</v>
      </c>
      <c r="N46" s="33">
        <f t="shared" si="11"/>
        <v>2</v>
      </c>
      <c r="P46" s="30">
        <v>-60</v>
      </c>
      <c r="Q46" s="6" t="s">
        <v>199</v>
      </c>
      <c r="R46" s="4"/>
      <c r="S46" s="32"/>
      <c r="T46" s="32"/>
      <c r="U46" s="33">
        <f t="shared" si="10"/>
        <v>0</v>
      </c>
      <c r="V46" s="41"/>
      <c r="W46" s="24">
        <v>-65</v>
      </c>
      <c r="X46" s="6" t="s">
        <v>231</v>
      </c>
      <c r="Y46" s="4"/>
      <c r="Z46" s="32">
        <v>1</v>
      </c>
      <c r="AA46" s="32"/>
      <c r="AB46" s="33">
        <f t="shared" si="12"/>
        <v>1</v>
      </c>
      <c r="AE46" s="24">
        <v>-65</v>
      </c>
      <c r="AF46" s="55" t="s">
        <v>217</v>
      </c>
      <c r="AG46" s="56">
        <v>0</v>
      </c>
      <c r="AH46" s="32">
        <v>0</v>
      </c>
      <c r="AI46" s="33">
        <f t="shared" si="2"/>
        <v>0</v>
      </c>
      <c r="AJ46" s="87">
        <v>32</v>
      </c>
      <c r="AK46" s="92"/>
    </row>
    <row r="47" spans="2:37" ht="18" customHeight="1" x14ac:dyDescent="0.2">
      <c r="B47" s="30">
        <v>-60</v>
      </c>
      <c r="C47" s="6" t="s">
        <v>245</v>
      </c>
      <c r="D47" s="4"/>
      <c r="E47" s="32">
        <v>4</v>
      </c>
      <c r="F47" s="32"/>
      <c r="G47" s="33">
        <f t="shared" si="9"/>
        <v>4</v>
      </c>
      <c r="H47" s="41"/>
      <c r="I47" s="24">
        <v>-63</v>
      </c>
      <c r="J47" s="6" t="s">
        <v>224</v>
      </c>
      <c r="K47" s="4"/>
      <c r="L47" s="32">
        <v>2</v>
      </c>
      <c r="M47" s="32">
        <v>1</v>
      </c>
      <c r="N47" s="33">
        <f t="shared" si="11"/>
        <v>3</v>
      </c>
      <c r="P47" s="24">
        <v>-60</v>
      </c>
      <c r="Q47" s="6" t="s">
        <v>244</v>
      </c>
      <c r="R47" s="4"/>
      <c r="S47" s="32"/>
      <c r="T47" s="32"/>
      <c r="U47" s="33">
        <f t="shared" si="10"/>
        <v>0</v>
      </c>
      <c r="V47" s="41"/>
      <c r="W47" s="24">
        <v>-65</v>
      </c>
      <c r="X47" s="13" t="s">
        <v>241</v>
      </c>
      <c r="Y47" s="4"/>
      <c r="Z47" s="32">
        <v>1</v>
      </c>
      <c r="AA47" s="32">
        <v>1</v>
      </c>
      <c r="AB47" s="33">
        <f t="shared" si="12"/>
        <v>2</v>
      </c>
      <c r="AE47" s="24">
        <v>-65</v>
      </c>
      <c r="AF47" s="55" t="s">
        <v>218</v>
      </c>
      <c r="AG47" s="56">
        <v>8</v>
      </c>
      <c r="AH47" s="32">
        <v>10</v>
      </c>
      <c r="AI47" s="33">
        <f t="shared" ref="AI47:AI53" si="13">AG47+AH47</f>
        <v>18</v>
      </c>
      <c r="AJ47" s="87">
        <v>5</v>
      </c>
      <c r="AK47" s="92"/>
    </row>
    <row r="48" spans="2:37" ht="18" customHeight="1" x14ac:dyDescent="0.2">
      <c r="B48" s="24">
        <v>-60</v>
      </c>
      <c r="C48" s="6" t="s">
        <v>148</v>
      </c>
      <c r="D48" s="4"/>
      <c r="E48" s="32">
        <v>2</v>
      </c>
      <c r="F48" s="32">
        <v>1</v>
      </c>
      <c r="G48" s="33">
        <f t="shared" ref="G48:G54" si="14">SUM(E48:F48)</f>
        <v>3</v>
      </c>
      <c r="H48" s="41"/>
      <c r="I48" s="24">
        <v>-64</v>
      </c>
      <c r="J48" s="6" t="s">
        <v>203</v>
      </c>
      <c r="K48" s="14"/>
      <c r="L48" s="29"/>
      <c r="M48" s="29"/>
      <c r="N48" s="34">
        <f t="shared" si="11"/>
        <v>0</v>
      </c>
      <c r="P48" s="24">
        <v>-60</v>
      </c>
      <c r="Q48" s="6" t="s">
        <v>148</v>
      </c>
      <c r="R48" s="4"/>
      <c r="S48" s="32"/>
      <c r="T48" s="32">
        <v>1</v>
      </c>
      <c r="U48" s="33">
        <f t="shared" ref="U48:U54" si="15">SUM(S48:T48)</f>
        <v>1</v>
      </c>
      <c r="V48" s="41"/>
      <c r="W48" s="24"/>
      <c r="X48" s="6"/>
      <c r="Y48" s="14"/>
      <c r="Z48" s="29"/>
      <c r="AA48" s="29"/>
      <c r="AB48" s="34">
        <f t="shared" si="12"/>
        <v>0</v>
      </c>
      <c r="AE48" s="24">
        <v>-65</v>
      </c>
      <c r="AF48" s="55" t="s">
        <v>231</v>
      </c>
      <c r="AG48" s="56">
        <v>0</v>
      </c>
      <c r="AH48" s="32">
        <v>10</v>
      </c>
      <c r="AI48" s="33">
        <f t="shared" si="13"/>
        <v>10</v>
      </c>
      <c r="AJ48" s="87">
        <v>5</v>
      </c>
      <c r="AK48" s="93"/>
    </row>
    <row r="49" spans="2:37" ht="18" customHeight="1" x14ac:dyDescent="0.2">
      <c r="B49" s="24">
        <v>-61</v>
      </c>
      <c r="C49" s="6" t="s">
        <v>34</v>
      </c>
      <c r="D49" s="4"/>
      <c r="E49" s="32">
        <v>1</v>
      </c>
      <c r="F49" s="32">
        <v>5</v>
      </c>
      <c r="G49" s="34">
        <f t="shared" si="14"/>
        <v>6</v>
      </c>
      <c r="H49" s="41"/>
      <c r="I49" s="24">
        <v>-64</v>
      </c>
      <c r="J49" s="6" t="s">
        <v>225</v>
      </c>
      <c r="K49" s="14"/>
      <c r="L49" s="29"/>
      <c r="M49" s="29"/>
      <c r="N49" s="34">
        <f t="shared" si="7"/>
        <v>0</v>
      </c>
      <c r="P49" s="30">
        <v>-61</v>
      </c>
      <c r="Q49" s="6" t="s">
        <v>34</v>
      </c>
      <c r="R49" s="14"/>
      <c r="S49" s="29">
        <v>3</v>
      </c>
      <c r="T49" s="29">
        <v>6</v>
      </c>
      <c r="U49" s="34">
        <f t="shared" si="15"/>
        <v>9</v>
      </c>
      <c r="V49" s="41"/>
      <c r="W49" s="24"/>
      <c r="X49" s="6"/>
      <c r="Y49" s="14"/>
      <c r="Z49" s="29"/>
      <c r="AA49" s="29"/>
      <c r="AB49" s="34">
        <f t="shared" si="12"/>
        <v>0</v>
      </c>
      <c r="AE49" s="24">
        <v>-65</v>
      </c>
      <c r="AF49" s="55" t="s">
        <v>241</v>
      </c>
      <c r="AG49" s="56">
        <v>0</v>
      </c>
      <c r="AH49" s="32">
        <v>2</v>
      </c>
      <c r="AI49" s="33">
        <f t="shared" si="13"/>
        <v>2</v>
      </c>
      <c r="AJ49" s="87">
        <v>21</v>
      </c>
      <c r="AK49" s="93"/>
    </row>
    <row r="50" spans="2:37" ht="18" customHeight="1" x14ac:dyDescent="0.2">
      <c r="B50" s="30">
        <v>-61</v>
      </c>
      <c r="C50" s="6" t="s">
        <v>186</v>
      </c>
      <c r="D50" s="14"/>
      <c r="E50" s="29"/>
      <c r="F50" s="29"/>
      <c r="G50" s="34">
        <f t="shared" si="14"/>
        <v>0</v>
      </c>
      <c r="H50" s="41"/>
      <c r="I50" s="30">
        <v>-64</v>
      </c>
      <c r="J50" s="13" t="s">
        <v>226</v>
      </c>
      <c r="K50" s="14"/>
      <c r="L50" s="29"/>
      <c r="M50" s="29"/>
      <c r="N50" s="34">
        <f t="shared" si="7"/>
        <v>0</v>
      </c>
      <c r="P50" s="30">
        <v>-61</v>
      </c>
      <c r="Q50" s="6" t="s">
        <v>125</v>
      </c>
      <c r="R50" s="14"/>
      <c r="S50" s="29"/>
      <c r="T50" s="29"/>
      <c r="U50" s="34">
        <f t="shared" si="15"/>
        <v>0</v>
      </c>
      <c r="V50" s="41"/>
      <c r="W50" s="30"/>
      <c r="X50" s="13"/>
      <c r="Y50" s="14"/>
      <c r="Z50" s="29"/>
      <c r="AA50" s="29"/>
      <c r="AB50" s="34">
        <f t="shared" si="12"/>
        <v>0</v>
      </c>
      <c r="AE50" s="24"/>
      <c r="AF50" s="55"/>
      <c r="AG50" s="56"/>
      <c r="AH50" s="32"/>
      <c r="AI50" s="33">
        <f t="shared" si="13"/>
        <v>0</v>
      </c>
      <c r="AJ50" s="87"/>
      <c r="AK50" s="93"/>
    </row>
    <row r="51" spans="2:37" ht="18" customHeight="1" x14ac:dyDescent="0.2">
      <c r="B51" s="30">
        <v>-61</v>
      </c>
      <c r="C51" s="6" t="s">
        <v>146</v>
      </c>
      <c r="D51" s="14"/>
      <c r="E51" s="29"/>
      <c r="F51" s="29"/>
      <c r="G51" s="34">
        <f t="shared" si="14"/>
        <v>0</v>
      </c>
      <c r="H51" s="41"/>
      <c r="I51" s="30">
        <v>-64</v>
      </c>
      <c r="J51" s="13" t="s">
        <v>237</v>
      </c>
      <c r="K51" s="14"/>
      <c r="L51" s="29"/>
      <c r="M51" s="29"/>
      <c r="N51" s="34">
        <f t="shared" si="7"/>
        <v>0</v>
      </c>
      <c r="P51" s="30">
        <v>-61</v>
      </c>
      <c r="Q51" s="6" t="s">
        <v>146</v>
      </c>
      <c r="R51" s="14"/>
      <c r="S51" s="29"/>
      <c r="T51" s="29"/>
      <c r="U51" s="34">
        <f t="shared" si="15"/>
        <v>0</v>
      </c>
      <c r="V51" s="41"/>
      <c r="W51" s="30"/>
      <c r="X51" s="13"/>
      <c r="Y51" s="14"/>
      <c r="Z51" s="29"/>
      <c r="AA51" s="29"/>
      <c r="AB51" s="34">
        <f t="shared" si="12"/>
        <v>0</v>
      </c>
      <c r="AE51" s="24"/>
      <c r="AF51" s="55"/>
      <c r="AG51" s="56"/>
      <c r="AH51" s="32"/>
      <c r="AI51" s="33">
        <f t="shared" si="13"/>
        <v>0</v>
      </c>
      <c r="AJ51" s="88"/>
      <c r="AK51" s="93"/>
    </row>
    <row r="52" spans="2:37" ht="18" customHeight="1" x14ac:dyDescent="0.2">
      <c r="B52" s="30">
        <v>-62</v>
      </c>
      <c r="C52" s="6" t="s">
        <v>58</v>
      </c>
      <c r="D52" s="14"/>
      <c r="E52" s="29"/>
      <c r="F52" s="29"/>
      <c r="G52" s="34">
        <f t="shared" si="14"/>
        <v>0</v>
      </c>
      <c r="H52" s="41"/>
      <c r="I52" s="30">
        <v>-64</v>
      </c>
      <c r="J52" s="13" t="s">
        <v>239</v>
      </c>
      <c r="K52" s="14"/>
      <c r="L52" s="29"/>
      <c r="M52" s="29"/>
      <c r="N52" s="34">
        <f t="shared" si="7"/>
        <v>0</v>
      </c>
      <c r="P52" s="30">
        <v>-62</v>
      </c>
      <c r="Q52" s="13" t="s">
        <v>58</v>
      </c>
      <c r="R52" s="14"/>
      <c r="S52" s="29">
        <v>3</v>
      </c>
      <c r="T52" s="29">
        <v>3</v>
      </c>
      <c r="U52" s="34">
        <f t="shared" si="15"/>
        <v>6</v>
      </c>
      <c r="V52" s="41"/>
      <c r="W52" s="30"/>
      <c r="X52" s="13"/>
      <c r="Y52" s="14"/>
      <c r="Z52" s="29"/>
      <c r="AA52" s="29"/>
      <c r="AB52" s="34">
        <f t="shared" si="12"/>
        <v>0</v>
      </c>
      <c r="AE52" s="24"/>
      <c r="AF52" s="55"/>
      <c r="AG52" s="56"/>
      <c r="AH52" s="32"/>
      <c r="AI52" s="33">
        <f t="shared" si="13"/>
        <v>0</v>
      </c>
      <c r="AJ52" s="88"/>
      <c r="AK52" s="93"/>
    </row>
    <row r="53" spans="2:37" ht="18" customHeight="1" x14ac:dyDescent="0.2">
      <c r="B53" s="30">
        <v>-62</v>
      </c>
      <c r="C53" s="6" t="s">
        <v>168</v>
      </c>
      <c r="D53" s="14"/>
      <c r="E53" s="29"/>
      <c r="F53" s="29">
        <v>1</v>
      </c>
      <c r="G53" s="34">
        <f t="shared" si="14"/>
        <v>1</v>
      </c>
      <c r="H53" s="41"/>
      <c r="I53" s="30">
        <v>-64</v>
      </c>
      <c r="J53" s="13" t="s">
        <v>235</v>
      </c>
      <c r="K53" s="14"/>
      <c r="L53" s="29"/>
      <c r="M53" s="29"/>
      <c r="N53" s="34">
        <f t="shared" si="7"/>
        <v>0</v>
      </c>
      <c r="P53" s="30">
        <v>-62</v>
      </c>
      <c r="Q53" s="13" t="s">
        <v>168</v>
      </c>
      <c r="R53" s="14"/>
      <c r="S53" s="29"/>
      <c r="T53" s="29"/>
      <c r="U53" s="34">
        <f t="shared" si="15"/>
        <v>0</v>
      </c>
      <c r="V53" s="41"/>
      <c r="W53" s="30"/>
      <c r="X53" s="13"/>
      <c r="Y53" s="14"/>
      <c r="Z53" s="29"/>
      <c r="AA53" s="29"/>
      <c r="AB53" s="34">
        <f t="shared" si="12"/>
        <v>0</v>
      </c>
      <c r="AE53" s="24"/>
      <c r="AF53" s="55"/>
      <c r="AG53" s="56"/>
      <c r="AH53" s="32"/>
      <c r="AI53" s="33">
        <f t="shared" si="13"/>
        <v>0</v>
      </c>
      <c r="AJ53" s="88"/>
      <c r="AK53" s="93"/>
    </row>
    <row r="54" spans="2:37" ht="18" customHeight="1" x14ac:dyDescent="0.2">
      <c r="B54" s="25"/>
      <c r="C54" s="10"/>
      <c r="D54" s="11"/>
      <c r="E54" s="35"/>
      <c r="F54" s="35"/>
      <c r="G54" s="36">
        <f t="shared" si="14"/>
        <v>0</v>
      </c>
      <c r="H54" s="42"/>
      <c r="I54" s="25"/>
      <c r="J54" s="10"/>
      <c r="K54" s="11"/>
      <c r="L54" s="35"/>
      <c r="M54" s="35"/>
      <c r="N54" s="36">
        <f t="shared" si="7"/>
        <v>0</v>
      </c>
      <c r="P54" s="25"/>
      <c r="Q54" s="10"/>
      <c r="R54" s="11"/>
      <c r="S54" s="35"/>
      <c r="T54" s="35"/>
      <c r="U54" s="36">
        <f t="shared" si="15"/>
        <v>0</v>
      </c>
      <c r="V54" s="42"/>
      <c r="W54" s="25"/>
      <c r="X54" s="10"/>
      <c r="Y54" s="11"/>
      <c r="Z54" s="35"/>
      <c r="AA54" s="35"/>
      <c r="AB54" s="36">
        <f t="shared" si="12"/>
        <v>0</v>
      </c>
      <c r="AE54" s="24"/>
      <c r="AF54" s="55"/>
      <c r="AG54" s="56"/>
      <c r="AH54" s="32"/>
      <c r="AI54" s="33">
        <f t="shared" si="2"/>
        <v>0</v>
      </c>
      <c r="AJ54" s="88"/>
      <c r="AK54" s="93"/>
    </row>
    <row r="55" spans="2:37" ht="18" customHeight="1" x14ac:dyDescent="0.2">
      <c r="AE55" s="24"/>
      <c r="AF55" s="55"/>
      <c r="AG55" s="56"/>
      <c r="AH55" s="32"/>
      <c r="AI55" s="33">
        <f>AG55+AH55</f>
        <v>0</v>
      </c>
      <c r="AJ55" s="88"/>
      <c r="AK55" s="93"/>
    </row>
    <row r="56" spans="2:37" ht="18" customHeight="1" x14ac:dyDescent="0.2">
      <c r="AE56" s="50"/>
      <c r="AF56" s="59" t="s">
        <v>71</v>
      </c>
      <c r="AG56" s="60"/>
      <c r="AH56" s="62">
        <f>SUM(AH10:AH55)</f>
        <v>185</v>
      </c>
      <c r="AI56" s="61"/>
      <c r="AJ56" s="60"/>
      <c r="AK56" s="95"/>
    </row>
    <row r="57" spans="2:37" ht="18" customHeight="1" x14ac:dyDescent="0.2">
      <c r="AH57" s="37">
        <f>F7+J7+T7+X7+F33+J33+T33+X33</f>
        <v>185</v>
      </c>
    </row>
  </sheetData>
  <mergeCells count="24">
    <mergeCell ref="S6:U6"/>
    <mergeCell ref="W6:Y6"/>
    <mergeCell ref="F7:F8"/>
    <mergeCell ref="J7:J8"/>
    <mergeCell ref="T7:T8"/>
    <mergeCell ref="X7:X8"/>
    <mergeCell ref="S32:U32"/>
    <mergeCell ref="T33:T34"/>
    <mergeCell ref="X33:X34"/>
    <mergeCell ref="Q35:R35"/>
    <mergeCell ref="X35:Y35"/>
    <mergeCell ref="AJ8:AK8"/>
    <mergeCell ref="AQ8:AR8"/>
    <mergeCell ref="C9:D9"/>
    <mergeCell ref="J9:K9"/>
    <mergeCell ref="Q9:R9"/>
    <mergeCell ref="X9:Y9"/>
    <mergeCell ref="F33:F34"/>
    <mergeCell ref="J33:J34"/>
    <mergeCell ref="C35:D35"/>
    <mergeCell ref="J35:K35"/>
    <mergeCell ref="I6:L6"/>
    <mergeCell ref="E6:G6"/>
    <mergeCell ref="E32:G32"/>
  </mergeCells>
  <phoneticPr fontId="11"/>
  <pageMargins left="0.59055118110236227" right="0.19685039370078741" top="0.59055118110236227" bottom="0.39370078740157483" header="0.39370078740157483" footer="0.39370078740157483"/>
  <pageSetup paperSize="9" scale="75" orientation="portrait" horizontalDpi="0" verticalDpi="0" r:id="rId1"/>
  <colBreaks count="1" manualBreakCount="1">
    <brk id="2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R50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5.6640625" customWidth="1"/>
    <col min="34" max="34" width="4.6640625" customWidth="1"/>
    <col min="35" max="35" width="5.6640625" customWidth="1"/>
    <col min="36" max="37" width="4.6640625" customWidth="1"/>
    <col min="38" max="38" width="1.6640625" customWidth="1"/>
    <col min="39" max="39" width="4.6640625" customWidth="1"/>
    <col min="40" max="40" width="5.6640625" customWidth="1"/>
    <col min="41" max="41" width="4.6640625" customWidth="1"/>
    <col min="42" max="42" width="5.6640625" customWidth="1"/>
    <col min="43" max="44" width="4.6640625" customWidth="1"/>
    <col min="45" max="45" width="1.6640625" customWidth="1"/>
  </cols>
  <sheetData>
    <row r="1" spans="2:44" ht="9.9" customHeight="1" x14ac:dyDescent="0.2"/>
    <row r="2" spans="2:44" ht="18" customHeight="1" x14ac:dyDescent="0.2">
      <c r="B2" t="s">
        <v>0</v>
      </c>
    </row>
    <row r="4" spans="2:44" ht="18" customHeight="1" x14ac:dyDescent="0.2">
      <c r="B4" s="23" t="s">
        <v>6</v>
      </c>
      <c r="C4" s="38">
        <v>80</v>
      </c>
      <c r="D4" t="s">
        <v>12</v>
      </c>
      <c r="E4" t="s">
        <v>13</v>
      </c>
      <c r="G4" t="s">
        <v>212</v>
      </c>
    </row>
    <row r="6" spans="2:44" ht="18" customHeight="1" x14ac:dyDescent="0.2">
      <c r="B6" s="7" t="s">
        <v>11</v>
      </c>
      <c r="C6" s="5"/>
      <c r="D6" s="5"/>
      <c r="E6" s="141" t="s">
        <v>213</v>
      </c>
      <c r="F6" s="141"/>
      <c r="G6" s="141"/>
      <c r="H6" s="8" t="s">
        <v>9</v>
      </c>
      <c r="I6" s="142" t="s">
        <v>214</v>
      </c>
      <c r="J6" s="142"/>
      <c r="K6" s="142"/>
      <c r="L6" s="5"/>
      <c r="M6" s="5"/>
      <c r="N6" s="9"/>
      <c r="P6" s="7" t="s">
        <v>43</v>
      </c>
      <c r="Q6" s="5"/>
      <c r="R6" s="5"/>
      <c r="S6" s="141" t="s">
        <v>213</v>
      </c>
      <c r="T6" s="141"/>
      <c r="U6" s="141"/>
      <c r="V6" s="8" t="s">
        <v>9</v>
      </c>
      <c r="W6" s="142" t="s">
        <v>227</v>
      </c>
      <c r="X6" s="142"/>
      <c r="Y6" s="142"/>
      <c r="Z6" s="5"/>
      <c r="AA6" s="5"/>
      <c r="AB6" s="9"/>
    </row>
    <row r="7" spans="2:44" ht="18" customHeight="1" x14ac:dyDescent="0.2">
      <c r="B7" s="12"/>
      <c r="C7" s="13"/>
      <c r="D7" s="13"/>
      <c r="E7" s="14"/>
      <c r="F7" s="137">
        <f>SUM(G7:G8)</f>
        <v>19</v>
      </c>
      <c r="G7" s="21">
        <f>SUM(E10:E25)</f>
        <v>10</v>
      </c>
      <c r="H7" s="19" t="s">
        <v>8</v>
      </c>
      <c r="I7" s="21">
        <f>SUM(L10:L25)</f>
        <v>10</v>
      </c>
      <c r="J7" s="137">
        <f>SUM(I7:I8)</f>
        <v>25</v>
      </c>
      <c r="K7" s="16"/>
      <c r="L7" s="13"/>
      <c r="M7" s="13"/>
      <c r="N7" s="17"/>
      <c r="P7" s="12"/>
      <c r="Q7" s="13"/>
      <c r="R7" s="13"/>
      <c r="S7" s="14"/>
      <c r="T7" s="137">
        <f>SUM(U7:U8)</f>
        <v>18</v>
      </c>
      <c r="U7" s="21">
        <f>SUM(S10:S25)</f>
        <v>14</v>
      </c>
      <c r="V7" s="19" t="s">
        <v>8</v>
      </c>
      <c r="W7" s="21">
        <f>SUM(Z10:Z25)</f>
        <v>10</v>
      </c>
      <c r="X7" s="137">
        <f>SUM(W7:W8)</f>
        <v>22</v>
      </c>
      <c r="Y7" s="16"/>
      <c r="Z7" s="13"/>
      <c r="AA7" s="13"/>
      <c r="AB7" s="17"/>
    </row>
    <row r="8" spans="2:44" ht="18" customHeight="1" x14ac:dyDescent="0.2">
      <c r="B8" s="1"/>
      <c r="C8" s="2"/>
      <c r="D8" s="2"/>
      <c r="E8" s="15"/>
      <c r="F8" s="138"/>
      <c r="G8" s="22">
        <f>SUM(F10:F25)</f>
        <v>9</v>
      </c>
      <c r="H8" s="20" t="s">
        <v>8</v>
      </c>
      <c r="I8" s="22">
        <f>SUM(M10:M25)</f>
        <v>15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SUM(T10:T25)</f>
        <v>4</v>
      </c>
      <c r="V8" s="20" t="s">
        <v>8</v>
      </c>
      <c r="W8" s="22">
        <f>SUM(AA10:AA25)</f>
        <v>12</v>
      </c>
      <c r="X8" s="138"/>
      <c r="Y8" s="18"/>
      <c r="Z8" s="2"/>
      <c r="AA8" s="2"/>
      <c r="AB8" s="3"/>
      <c r="AE8" s="72"/>
      <c r="AF8" s="73"/>
      <c r="AG8" s="7"/>
      <c r="AH8" s="8" t="s">
        <v>133</v>
      </c>
      <c r="AI8" s="9"/>
      <c r="AJ8" s="135" t="s">
        <v>134</v>
      </c>
      <c r="AK8" s="136"/>
      <c r="AM8" s="82"/>
      <c r="AN8" s="7"/>
      <c r="AO8" s="8" t="s">
        <v>133</v>
      </c>
      <c r="AP8" s="9"/>
      <c r="AQ8" s="135" t="s">
        <v>134</v>
      </c>
      <c r="AR8" s="136"/>
    </row>
    <row r="9" spans="2:44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75" t="s">
        <v>26</v>
      </c>
      <c r="AG9" s="76" t="s">
        <v>67</v>
      </c>
      <c r="AH9" s="77" t="s">
        <v>68</v>
      </c>
      <c r="AI9" s="78" t="s">
        <v>69</v>
      </c>
      <c r="AJ9" s="79" t="s">
        <v>135</v>
      </c>
      <c r="AK9" s="80" t="s">
        <v>136</v>
      </c>
      <c r="AM9" s="83" t="s">
        <v>137</v>
      </c>
      <c r="AN9" s="76" t="s">
        <v>67</v>
      </c>
      <c r="AO9" s="77" t="s">
        <v>68</v>
      </c>
      <c r="AP9" s="78" t="s">
        <v>69</v>
      </c>
      <c r="AQ9" s="79" t="s">
        <v>135</v>
      </c>
      <c r="AR9" s="80" t="s">
        <v>136</v>
      </c>
    </row>
    <row r="10" spans="2:44" ht="18" customHeight="1" x14ac:dyDescent="0.2">
      <c r="B10" s="24">
        <v>-58</v>
      </c>
      <c r="C10" s="6" t="s">
        <v>117</v>
      </c>
      <c r="D10" s="4"/>
      <c r="E10" s="32"/>
      <c r="F10" s="32"/>
      <c r="G10" s="33">
        <f>SUM(E10:F10)</f>
        <v>0</v>
      </c>
      <c r="H10" s="39" t="s">
        <v>1</v>
      </c>
      <c r="I10" s="24">
        <v>-63</v>
      </c>
      <c r="J10" s="6" t="s">
        <v>7</v>
      </c>
      <c r="K10" s="4"/>
      <c r="L10" s="32"/>
      <c r="M10" s="32"/>
      <c r="N10" s="33">
        <f t="shared" ref="N10:N25" si="0">SUM(L10:M10)</f>
        <v>0</v>
      </c>
      <c r="P10" s="24">
        <v>-58</v>
      </c>
      <c r="Q10" s="6" t="s">
        <v>117</v>
      </c>
      <c r="R10" s="4"/>
      <c r="S10" s="32"/>
      <c r="T10" s="32"/>
      <c r="U10" s="33">
        <f>SUM(S10:T10)</f>
        <v>0</v>
      </c>
      <c r="V10" s="39" t="s">
        <v>1</v>
      </c>
      <c r="W10" s="24">
        <v>-63</v>
      </c>
      <c r="X10" s="6" t="s">
        <v>7</v>
      </c>
      <c r="Y10" s="4"/>
      <c r="Z10" s="32"/>
      <c r="AA10" s="32"/>
      <c r="AB10" s="33">
        <f t="shared" ref="AB10:AB25" si="1">SUM(Z10:AA10)</f>
        <v>0</v>
      </c>
      <c r="AE10" s="44">
        <v>-48</v>
      </c>
      <c r="AF10" s="53" t="s">
        <v>215</v>
      </c>
      <c r="AG10" s="54">
        <v>95</v>
      </c>
      <c r="AH10" s="48">
        <v>0</v>
      </c>
      <c r="AI10" s="49">
        <f>AG10+AH10</f>
        <v>95</v>
      </c>
      <c r="AJ10" s="86"/>
      <c r="AK10" s="91">
        <v>25</v>
      </c>
      <c r="AM10" s="71">
        <v>48</v>
      </c>
      <c r="AN10" s="81">
        <v>615</v>
      </c>
      <c r="AO10" s="85">
        <v>0</v>
      </c>
      <c r="AP10" s="90">
        <f>AN10+AO10</f>
        <v>615</v>
      </c>
      <c r="AQ10" s="81"/>
      <c r="AR10" s="90">
        <v>2</v>
      </c>
    </row>
    <row r="11" spans="2:44" ht="18" customHeight="1" x14ac:dyDescent="0.2">
      <c r="B11" s="24">
        <v>-61</v>
      </c>
      <c r="C11" s="6" t="s">
        <v>27</v>
      </c>
      <c r="D11" s="4"/>
      <c r="E11" s="32"/>
      <c r="F11" s="32"/>
      <c r="G11" s="33">
        <f>SUM(E11:F11)</f>
        <v>0</v>
      </c>
      <c r="H11" s="40"/>
      <c r="I11" s="24"/>
      <c r="J11" s="6"/>
      <c r="K11" s="4"/>
      <c r="L11" s="32"/>
      <c r="M11" s="32"/>
      <c r="N11" s="33">
        <f>SUM(L11:M11)</f>
        <v>0</v>
      </c>
      <c r="P11" s="24"/>
      <c r="Q11" s="6"/>
      <c r="R11" s="4"/>
      <c r="S11" s="32"/>
      <c r="T11" s="32"/>
      <c r="U11" s="33">
        <f>SUM(S11:T11)</f>
        <v>0</v>
      </c>
      <c r="V11" s="40"/>
      <c r="W11" s="24"/>
      <c r="X11" s="6"/>
      <c r="Y11" s="4"/>
      <c r="Z11" s="32"/>
      <c r="AA11" s="32"/>
      <c r="AB11" s="33">
        <f>SUM(Z11:AA11)</f>
        <v>0</v>
      </c>
      <c r="AE11" s="44">
        <v>-55</v>
      </c>
      <c r="AF11" s="53" t="s">
        <v>24</v>
      </c>
      <c r="AG11" s="56">
        <v>49</v>
      </c>
      <c r="AH11" s="32">
        <v>3</v>
      </c>
      <c r="AI11" s="33">
        <f t="shared" ref="AI11:AI47" si="2">AG11+AH11</f>
        <v>52</v>
      </c>
      <c r="AJ11" s="87">
        <v>12</v>
      </c>
      <c r="AK11" s="92"/>
      <c r="AM11" s="70">
        <v>55</v>
      </c>
      <c r="AN11" s="56">
        <v>440</v>
      </c>
      <c r="AO11" s="32">
        <v>5</v>
      </c>
      <c r="AP11" s="33">
        <f>AN11+AO11</f>
        <v>445</v>
      </c>
      <c r="AQ11" s="56">
        <v>4</v>
      </c>
      <c r="AR11" s="33">
        <v>4</v>
      </c>
    </row>
    <row r="12" spans="2:44" ht="18" customHeight="1" x14ac:dyDescent="0.2">
      <c r="B12" s="24">
        <v>-48</v>
      </c>
      <c r="C12" s="6" t="s">
        <v>215</v>
      </c>
      <c r="D12" s="4"/>
      <c r="E12" s="32"/>
      <c r="F12" s="32"/>
      <c r="G12" s="33">
        <f t="shared" ref="G12:G25" si="3">SUM(E12:F12)</f>
        <v>0</v>
      </c>
      <c r="H12" s="39" t="s">
        <v>2</v>
      </c>
      <c r="I12" s="24">
        <v>-63</v>
      </c>
      <c r="J12" s="6" t="s">
        <v>147</v>
      </c>
      <c r="K12" s="4"/>
      <c r="L12" s="32">
        <v>1</v>
      </c>
      <c r="M12" s="32">
        <v>3</v>
      </c>
      <c r="N12" s="33">
        <f t="shared" si="0"/>
        <v>4</v>
      </c>
      <c r="P12" s="24">
        <v>-55</v>
      </c>
      <c r="Q12" s="6" t="s">
        <v>166</v>
      </c>
      <c r="R12" s="4"/>
      <c r="S12" s="32">
        <v>2</v>
      </c>
      <c r="T12" s="32"/>
      <c r="U12" s="33">
        <f t="shared" ref="U12:U25" si="4">SUM(S12:T12)</f>
        <v>2</v>
      </c>
      <c r="V12" s="39" t="s">
        <v>2</v>
      </c>
      <c r="W12" s="24">
        <v>-63</v>
      </c>
      <c r="X12" s="6" t="s">
        <v>147</v>
      </c>
      <c r="Y12" s="4"/>
      <c r="Z12" s="32">
        <v>1</v>
      </c>
      <c r="AA12" s="32">
        <v>5</v>
      </c>
      <c r="AB12" s="33">
        <f t="shared" si="1"/>
        <v>6</v>
      </c>
      <c r="AE12" s="24">
        <v>-55</v>
      </c>
      <c r="AF12" s="55" t="s">
        <v>166</v>
      </c>
      <c r="AG12" s="56">
        <v>148</v>
      </c>
      <c r="AH12" s="32">
        <v>2</v>
      </c>
      <c r="AI12" s="33">
        <f t="shared" si="2"/>
        <v>150</v>
      </c>
      <c r="AJ12" s="87">
        <v>15</v>
      </c>
      <c r="AK12" s="92">
        <v>9</v>
      </c>
      <c r="AM12" s="70">
        <v>58</v>
      </c>
      <c r="AN12" s="56">
        <v>212</v>
      </c>
      <c r="AO12" s="32">
        <v>38</v>
      </c>
      <c r="AP12" s="33">
        <f t="shared" ref="AP12:AP24" si="5">AN12+AO12</f>
        <v>250</v>
      </c>
      <c r="AQ12" s="56">
        <v>2</v>
      </c>
      <c r="AR12" s="33">
        <v>17</v>
      </c>
    </row>
    <row r="13" spans="2:44" ht="18" customHeight="1" x14ac:dyDescent="0.2">
      <c r="B13" s="24">
        <v>-55</v>
      </c>
      <c r="C13" s="6" t="s">
        <v>141</v>
      </c>
      <c r="D13" s="4"/>
      <c r="E13" s="32"/>
      <c r="F13" s="32">
        <v>1</v>
      </c>
      <c r="G13" s="33">
        <f t="shared" si="3"/>
        <v>1</v>
      </c>
      <c r="H13" s="41"/>
      <c r="I13" s="24">
        <v>-63</v>
      </c>
      <c r="J13" s="6" t="s">
        <v>169</v>
      </c>
      <c r="K13" s="4"/>
      <c r="L13" s="32"/>
      <c r="M13" s="32"/>
      <c r="N13" s="33">
        <f t="shared" si="0"/>
        <v>0</v>
      </c>
      <c r="P13" s="24">
        <v>-58</v>
      </c>
      <c r="Q13" s="6" t="s">
        <v>167</v>
      </c>
      <c r="R13" s="4"/>
      <c r="S13" s="32">
        <v>1</v>
      </c>
      <c r="T13" s="32">
        <v>3</v>
      </c>
      <c r="U13" s="33">
        <f t="shared" si="4"/>
        <v>4</v>
      </c>
      <c r="V13" s="41"/>
      <c r="W13" s="24">
        <v>-63</v>
      </c>
      <c r="X13" s="6" t="s">
        <v>221</v>
      </c>
      <c r="Y13" s="4"/>
      <c r="Z13" s="32"/>
      <c r="AA13" s="32">
        <v>1</v>
      </c>
      <c r="AB13" s="33">
        <f t="shared" si="1"/>
        <v>1</v>
      </c>
      <c r="AE13" s="24">
        <v>-58</v>
      </c>
      <c r="AF13" s="55" t="s">
        <v>117</v>
      </c>
      <c r="AG13" s="56">
        <v>4</v>
      </c>
      <c r="AH13" s="32">
        <v>1</v>
      </c>
      <c r="AI13" s="33">
        <f t="shared" si="2"/>
        <v>5</v>
      </c>
      <c r="AJ13" s="87">
        <v>16</v>
      </c>
      <c r="AK13" s="92"/>
      <c r="AM13" s="70">
        <v>60</v>
      </c>
      <c r="AN13" s="56">
        <v>56</v>
      </c>
      <c r="AO13" s="32">
        <v>0</v>
      </c>
      <c r="AP13" s="33">
        <f t="shared" si="5"/>
        <v>56</v>
      </c>
      <c r="AQ13" s="56"/>
      <c r="AR13" s="33">
        <v>34</v>
      </c>
    </row>
    <row r="14" spans="2:44" ht="18" customHeight="1" x14ac:dyDescent="0.2">
      <c r="B14" s="24">
        <v>-58</v>
      </c>
      <c r="C14" s="6" t="s">
        <v>167</v>
      </c>
      <c r="D14" s="4"/>
      <c r="E14" s="32"/>
      <c r="F14" s="32">
        <v>1</v>
      </c>
      <c r="G14" s="33">
        <f t="shared" si="3"/>
        <v>1</v>
      </c>
      <c r="H14" s="41"/>
      <c r="I14" s="24">
        <v>-63</v>
      </c>
      <c r="J14" s="6" t="s">
        <v>221</v>
      </c>
      <c r="K14" s="4"/>
      <c r="L14" s="32"/>
      <c r="M14" s="32">
        <v>2</v>
      </c>
      <c r="N14" s="33">
        <f t="shared" si="0"/>
        <v>2</v>
      </c>
      <c r="P14" s="24">
        <v>-58</v>
      </c>
      <c r="Q14" s="6" t="s">
        <v>143</v>
      </c>
      <c r="R14" s="4"/>
      <c r="S14" s="32">
        <v>7</v>
      </c>
      <c r="T14" s="32"/>
      <c r="U14" s="33">
        <f t="shared" si="4"/>
        <v>7</v>
      </c>
      <c r="V14" s="41"/>
      <c r="W14" s="24">
        <v>-63</v>
      </c>
      <c r="X14" s="6" t="s">
        <v>222</v>
      </c>
      <c r="Y14" s="4"/>
      <c r="Z14" s="32">
        <v>1</v>
      </c>
      <c r="AA14" s="32"/>
      <c r="AB14" s="33">
        <f t="shared" si="1"/>
        <v>1</v>
      </c>
      <c r="AE14" s="24">
        <v>-58</v>
      </c>
      <c r="AF14" s="55" t="s">
        <v>47</v>
      </c>
      <c r="AG14" s="56">
        <v>73</v>
      </c>
      <c r="AH14" s="32">
        <v>7</v>
      </c>
      <c r="AI14" s="33">
        <f t="shared" si="2"/>
        <v>80</v>
      </c>
      <c r="AJ14" s="87">
        <v>6</v>
      </c>
      <c r="AK14" s="92">
        <v>35</v>
      </c>
      <c r="AM14" s="70">
        <v>61</v>
      </c>
      <c r="AN14" s="56">
        <v>200</v>
      </c>
      <c r="AO14" s="32">
        <v>9</v>
      </c>
      <c r="AP14" s="33">
        <f t="shared" si="5"/>
        <v>209</v>
      </c>
      <c r="AQ14" s="56">
        <v>5</v>
      </c>
      <c r="AR14" s="33">
        <v>20</v>
      </c>
    </row>
    <row r="15" spans="2:44" ht="18" customHeight="1" x14ac:dyDescent="0.2">
      <c r="B15" s="24">
        <v>-58</v>
      </c>
      <c r="C15" s="6" t="s">
        <v>143</v>
      </c>
      <c r="D15" s="4"/>
      <c r="E15" s="32">
        <v>7</v>
      </c>
      <c r="F15" s="32">
        <v>5</v>
      </c>
      <c r="G15" s="33">
        <f t="shared" si="3"/>
        <v>12</v>
      </c>
      <c r="H15" s="41"/>
      <c r="I15" s="24">
        <v>-63</v>
      </c>
      <c r="J15" s="6" t="s">
        <v>222</v>
      </c>
      <c r="K15" s="4"/>
      <c r="L15" s="32">
        <v>3</v>
      </c>
      <c r="M15" s="32"/>
      <c r="N15" s="33">
        <f t="shared" si="0"/>
        <v>3</v>
      </c>
      <c r="P15" s="24">
        <v>-58</v>
      </c>
      <c r="Q15" s="6" t="s">
        <v>216</v>
      </c>
      <c r="R15" s="4"/>
      <c r="S15" s="32"/>
      <c r="T15" s="32"/>
      <c r="U15" s="33">
        <f t="shared" si="4"/>
        <v>0</v>
      </c>
      <c r="V15" s="41"/>
      <c r="W15" s="24">
        <v>-63</v>
      </c>
      <c r="X15" s="6" t="s">
        <v>219</v>
      </c>
      <c r="Y15" s="4"/>
      <c r="Z15" s="32">
        <v>1</v>
      </c>
      <c r="AA15" s="32">
        <v>1</v>
      </c>
      <c r="AB15" s="33">
        <f t="shared" si="1"/>
        <v>2</v>
      </c>
      <c r="AE15" s="24">
        <v>-58</v>
      </c>
      <c r="AF15" s="55" t="s">
        <v>143</v>
      </c>
      <c r="AG15" s="56">
        <v>84</v>
      </c>
      <c r="AH15" s="32">
        <v>25</v>
      </c>
      <c r="AI15" s="100">
        <f>AG15+AH15</f>
        <v>109</v>
      </c>
      <c r="AJ15" s="87">
        <v>1</v>
      </c>
      <c r="AK15" s="92">
        <v>19</v>
      </c>
      <c r="AM15" s="70">
        <v>63</v>
      </c>
      <c r="AN15" s="56">
        <v>69</v>
      </c>
      <c r="AO15" s="32">
        <v>59</v>
      </c>
      <c r="AP15" s="33">
        <f t="shared" si="5"/>
        <v>128</v>
      </c>
      <c r="AQ15" s="56">
        <v>1</v>
      </c>
      <c r="AR15" s="33">
        <v>23</v>
      </c>
    </row>
    <row r="16" spans="2:44" ht="18" customHeight="1" x14ac:dyDescent="0.2">
      <c r="B16" s="30">
        <v>-58</v>
      </c>
      <c r="C16" s="13" t="s">
        <v>216</v>
      </c>
      <c r="D16" s="4"/>
      <c r="E16" s="32">
        <v>2</v>
      </c>
      <c r="F16" s="32"/>
      <c r="G16" s="33">
        <f t="shared" si="3"/>
        <v>2</v>
      </c>
      <c r="H16" s="41"/>
      <c r="I16" s="24">
        <v>-63</v>
      </c>
      <c r="J16" s="6" t="s">
        <v>219</v>
      </c>
      <c r="K16" s="4"/>
      <c r="L16" s="32">
        <v>1</v>
      </c>
      <c r="M16" s="32">
        <v>2</v>
      </c>
      <c r="N16" s="33">
        <f t="shared" si="0"/>
        <v>3</v>
      </c>
      <c r="P16" s="24">
        <v>-60</v>
      </c>
      <c r="Q16" s="6" t="s">
        <v>148</v>
      </c>
      <c r="R16" s="4"/>
      <c r="S16" s="32"/>
      <c r="T16" s="32"/>
      <c r="U16" s="33">
        <f t="shared" si="4"/>
        <v>0</v>
      </c>
      <c r="V16" s="41"/>
      <c r="W16" s="24">
        <v>-63</v>
      </c>
      <c r="X16" s="6" t="s">
        <v>193</v>
      </c>
      <c r="Y16" s="4"/>
      <c r="Z16" s="32">
        <v>5</v>
      </c>
      <c r="AA16" s="32">
        <v>2</v>
      </c>
      <c r="AB16" s="33">
        <f t="shared" si="1"/>
        <v>7</v>
      </c>
      <c r="AE16" s="24">
        <v>-58</v>
      </c>
      <c r="AF16" s="55" t="s">
        <v>216</v>
      </c>
      <c r="AG16" s="56">
        <v>16</v>
      </c>
      <c r="AH16" s="32">
        <v>5</v>
      </c>
      <c r="AI16" s="33">
        <f>AG16+AH16</f>
        <v>21</v>
      </c>
      <c r="AJ16" s="87">
        <v>8</v>
      </c>
      <c r="AK16" s="92"/>
      <c r="AM16" s="70">
        <v>64</v>
      </c>
      <c r="AN16" s="56">
        <v>0</v>
      </c>
      <c r="AO16" s="32">
        <v>1</v>
      </c>
      <c r="AP16" s="33">
        <f t="shared" si="5"/>
        <v>1</v>
      </c>
      <c r="AQ16" s="56">
        <v>6</v>
      </c>
      <c r="AR16" s="33">
        <v>44</v>
      </c>
    </row>
    <row r="17" spans="2:44" ht="18" customHeight="1" x14ac:dyDescent="0.2">
      <c r="B17" s="24">
        <v>-60</v>
      </c>
      <c r="C17" s="6" t="s">
        <v>148</v>
      </c>
      <c r="D17" s="4"/>
      <c r="E17" s="32"/>
      <c r="F17" s="32"/>
      <c r="G17" s="33">
        <f t="shared" si="3"/>
        <v>0</v>
      </c>
      <c r="H17" s="41"/>
      <c r="I17" s="24">
        <v>-63</v>
      </c>
      <c r="J17" s="6" t="s">
        <v>193</v>
      </c>
      <c r="K17" s="4"/>
      <c r="L17" s="32">
        <v>4</v>
      </c>
      <c r="M17" s="32">
        <v>7</v>
      </c>
      <c r="N17" s="33">
        <f t="shared" si="0"/>
        <v>11</v>
      </c>
      <c r="P17" s="24">
        <v>-61</v>
      </c>
      <c r="Q17" s="6" t="s">
        <v>40</v>
      </c>
      <c r="R17" s="4"/>
      <c r="S17" s="32">
        <v>4</v>
      </c>
      <c r="T17" s="32">
        <v>1</v>
      </c>
      <c r="U17" s="33">
        <f t="shared" si="4"/>
        <v>5</v>
      </c>
      <c r="V17" s="41"/>
      <c r="W17" s="24">
        <v>-63</v>
      </c>
      <c r="X17" s="6" t="s">
        <v>195</v>
      </c>
      <c r="Y17" s="4"/>
      <c r="Z17" s="32"/>
      <c r="AA17" s="32">
        <v>1</v>
      </c>
      <c r="AB17" s="33">
        <f t="shared" si="1"/>
        <v>1</v>
      </c>
      <c r="AE17" s="24">
        <v>-60</v>
      </c>
      <c r="AF17" s="55" t="s">
        <v>148</v>
      </c>
      <c r="AG17" s="56">
        <v>9</v>
      </c>
      <c r="AH17" s="32">
        <v>0</v>
      </c>
      <c r="AI17" s="33">
        <f>AG17+AH17</f>
        <v>9</v>
      </c>
      <c r="AJ17" s="87"/>
      <c r="AK17" s="92"/>
      <c r="AM17" s="70">
        <v>65</v>
      </c>
      <c r="AN17" s="56">
        <v>0</v>
      </c>
      <c r="AO17" s="32">
        <v>11</v>
      </c>
      <c r="AP17" s="33">
        <f t="shared" si="5"/>
        <v>11</v>
      </c>
      <c r="AQ17" s="56">
        <v>3</v>
      </c>
      <c r="AR17" s="33">
        <v>40</v>
      </c>
    </row>
    <row r="18" spans="2:44" ht="18" customHeight="1" x14ac:dyDescent="0.2">
      <c r="B18" s="24">
        <v>-61</v>
      </c>
      <c r="C18" s="6" t="s">
        <v>40</v>
      </c>
      <c r="D18" s="4"/>
      <c r="E18" s="32">
        <v>1</v>
      </c>
      <c r="F18" s="32">
        <v>1</v>
      </c>
      <c r="G18" s="33">
        <f t="shared" si="3"/>
        <v>2</v>
      </c>
      <c r="H18" s="41"/>
      <c r="I18" s="24">
        <v>-63</v>
      </c>
      <c r="J18" s="6" t="s">
        <v>195</v>
      </c>
      <c r="K18" s="4"/>
      <c r="L18" s="32">
        <v>1</v>
      </c>
      <c r="M18" s="32">
        <v>1</v>
      </c>
      <c r="N18" s="33">
        <f t="shared" si="0"/>
        <v>2</v>
      </c>
      <c r="P18" s="24">
        <v>-64</v>
      </c>
      <c r="Q18" s="6" t="s">
        <v>203</v>
      </c>
      <c r="R18" s="4"/>
      <c r="S18" s="32"/>
      <c r="T18" s="32"/>
      <c r="U18" s="33">
        <f t="shared" si="4"/>
        <v>0</v>
      </c>
      <c r="V18" s="41"/>
      <c r="W18" s="24">
        <v>-63</v>
      </c>
      <c r="X18" s="6" t="s">
        <v>224</v>
      </c>
      <c r="Y18" s="4"/>
      <c r="Z18" s="32">
        <v>2</v>
      </c>
      <c r="AA18" s="32">
        <v>2</v>
      </c>
      <c r="AB18" s="33">
        <f t="shared" si="1"/>
        <v>4</v>
      </c>
      <c r="AE18" s="24">
        <v>-61</v>
      </c>
      <c r="AF18" s="55" t="s">
        <v>40</v>
      </c>
      <c r="AG18" s="56">
        <v>33</v>
      </c>
      <c r="AH18" s="32">
        <v>9</v>
      </c>
      <c r="AI18" s="33">
        <f>AG18+AH18</f>
        <v>42</v>
      </c>
      <c r="AJ18" s="87">
        <v>4</v>
      </c>
      <c r="AK18" s="92"/>
      <c r="AM18" s="70"/>
      <c r="AN18" s="56"/>
      <c r="AO18" s="32"/>
      <c r="AP18" s="33">
        <f t="shared" si="5"/>
        <v>0</v>
      </c>
      <c r="AQ18" s="56"/>
      <c r="AR18" s="33"/>
    </row>
    <row r="19" spans="2:44" ht="18" customHeight="1" x14ac:dyDescent="0.2">
      <c r="B19" s="30">
        <v>-65</v>
      </c>
      <c r="C19" s="6" t="s">
        <v>217</v>
      </c>
      <c r="D19" s="4"/>
      <c r="E19" s="32"/>
      <c r="F19" s="32"/>
      <c r="G19" s="33">
        <f t="shared" si="3"/>
        <v>0</v>
      </c>
      <c r="H19" s="41"/>
      <c r="I19" s="24">
        <v>-63</v>
      </c>
      <c r="J19" s="6" t="s">
        <v>223</v>
      </c>
      <c r="K19" s="4"/>
      <c r="L19" s="32"/>
      <c r="M19" s="32"/>
      <c r="N19" s="33">
        <f t="shared" si="0"/>
        <v>0</v>
      </c>
      <c r="P19" s="24">
        <v>-64</v>
      </c>
      <c r="Q19" s="6" t="s">
        <v>225</v>
      </c>
      <c r="R19" s="4"/>
      <c r="S19" s="32"/>
      <c r="T19" s="32"/>
      <c r="U19" s="33">
        <f t="shared" si="4"/>
        <v>0</v>
      </c>
      <c r="V19" s="41"/>
      <c r="W19" s="24"/>
      <c r="X19" s="6"/>
      <c r="Y19" s="4"/>
      <c r="Z19" s="32"/>
      <c r="AA19" s="32"/>
      <c r="AB19" s="33">
        <f t="shared" si="1"/>
        <v>0</v>
      </c>
      <c r="AE19" s="24">
        <v>-61</v>
      </c>
      <c r="AF19" s="55" t="s">
        <v>27</v>
      </c>
      <c r="AG19" s="56">
        <v>0</v>
      </c>
      <c r="AH19" s="32">
        <v>0</v>
      </c>
      <c r="AI19" s="33">
        <f>AG19+AH19</f>
        <v>0</v>
      </c>
      <c r="AJ19" s="87"/>
      <c r="AK19" s="92"/>
      <c r="AM19" s="70"/>
      <c r="AN19" s="56"/>
      <c r="AO19" s="32"/>
      <c r="AP19" s="33">
        <f t="shared" si="5"/>
        <v>0</v>
      </c>
      <c r="AQ19" s="56"/>
      <c r="AR19" s="33"/>
    </row>
    <row r="20" spans="2:44" ht="18" customHeight="1" x14ac:dyDescent="0.2">
      <c r="B20" s="30">
        <v>-65</v>
      </c>
      <c r="C20" s="6" t="s">
        <v>218</v>
      </c>
      <c r="D20" s="4"/>
      <c r="E20" s="32"/>
      <c r="F20" s="32">
        <v>1</v>
      </c>
      <c r="G20" s="33">
        <f t="shared" si="3"/>
        <v>1</v>
      </c>
      <c r="H20" s="41"/>
      <c r="I20" s="24">
        <v>-63</v>
      </c>
      <c r="J20" s="6" t="s">
        <v>224</v>
      </c>
      <c r="K20" s="4"/>
      <c r="L20" s="32"/>
      <c r="M20" s="32"/>
      <c r="N20" s="33">
        <f t="shared" si="0"/>
        <v>0</v>
      </c>
      <c r="P20" s="24">
        <v>-65</v>
      </c>
      <c r="Q20" s="6" t="s">
        <v>217</v>
      </c>
      <c r="R20" s="4"/>
      <c r="S20" s="32"/>
      <c r="T20" s="32"/>
      <c r="U20" s="33">
        <f t="shared" si="4"/>
        <v>0</v>
      </c>
      <c r="V20" s="41"/>
      <c r="W20" s="24"/>
      <c r="X20" s="6"/>
      <c r="Y20" s="4"/>
      <c r="Z20" s="32"/>
      <c r="AA20" s="32"/>
      <c r="AB20" s="33">
        <f t="shared" si="1"/>
        <v>0</v>
      </c>
      <c r="AE20" s="24">
        <v>-63</v>
      </c>
      <c r="AF20" s="55" t="s">
        <v>7</v>
      </c>
      <c r="AG20" s="56">
        <v>1</v>
      </c>
      <c r="AH20" s="32">
        <v>0</v>
      </c>
      <c r="AI20" s="33">
        <f t="shared" si="2"/>
        <v>1</v>
      </c>
      <c r="AJ20" s="87"/>
      <c r="AK20" s="92"/>
      <c r="AM20" s="70"/>
      <c r="AN20" s="56"/>
      <c r="AO20" s="32"/>
      <c r="AP20" s="33">
        <f t="shared" si="5"/>
        <v>0</v>
      </c>
      <c r="AQ20" s="56"/>
      <c r="AR20" s="33"/>
    </row>
    <row r="21" spans="2:44" ht="18" customHeight="1" x14ac:dyDescent="0.2">
      <c r="B21" s="30">
        <v>-65</v>
      </c>
      <c r="C21" s="6" t="s">
        <v>220</v>
      </c>
      <c r="D21" s="4"/>
      <c r="E21" s="32"/>
      <c r="F21" s="32"/>
      <c r="G21" s="33">
        <f t="shared" si="3"/>
        <v>0</v>
      </c>
      <c r="H21" s="41"/>
      <c r="I21" s="24">
        <v>-64</v>
      </c>
      <c r="J21" s="6" t="s">
        <v>203</v>
      </c>
      <c r="K21" s="4"/>
      <c r="L21" s="32"/>
      <c r="M21" s="32"/>
      <c r="N21" s="33">
        <f t="shared" si="0"/>
        <v>0</v>
      </c>
      <c r="P21" s="24">
        <v>-65</v>
      </c>
      <c r="Q21" s="6" t="s">
        <v>218</v>
      </c>
      <c r="R21" s="4"/>
      <c r="S21" s="32"/>
      <c r="T21" s="32"/>
      <c r="U21" s="33">
        <f t="shared" si="4"/>
        <v>0</v>
      </c>
      <c r="V21" s="41"/>
      <c r="W21" s="24"/>
      <c r="X21" s="13"/>
      <c r="Y21" s="4"/>
      <c r="Z21" s="32"/>
      <c r="AA21" s="32"/>
      <c r="AB21" s="33">
        <f t="shared" si="1"/>
        <v>0</v>
      </c>
      <c r="AE21" s="24">
        <v>-63</v>
      </c>
      <c r="AF21" s="55" t="s">
        <v>147</v>
      </c>
      <c r="AG21" s="56">
        <v>11</v>
      </c>
      <c r="AH21" s="32">
        <v>11</v>
      </c>
      <c r="AI21" s="33">
        <f>AG21+AH21</f>
        <v>22</v>
      </c>
      <c r="AJ21" s="87">
        <v>3</v>
      </c>
      <c r="AK21" s="92"/>
      <c r="AM21" s="70"/>
      <c r="AN21" s="56"/>
      <c r="AO21" s="32"/>
      <c r="AP21" s="33">
        <f t="shared" si="5"/>
        <v>0</v>
      </c>
      <c r="AQ21" s="56"/>
      <c r="AR21" s="33"/>
    </row>
    <row r="22" spans="2:44" ht="18" customHeight="1" x14ac:dyDescent="0.2">
      <c r="B22" s="30"/>
      <c r="C22" s="6"/>
      <c r="D22" s="4"/>
      <c r="E22" s="32"/>
      <c r="F22" s="32"/>
      <c r="G22" s="33">
        <f t="shared" si="3"/>
        <v>0</v>
      </c>
      <c r="H22" s="41"/>
      <c r="I22" s="24">
        <v>-64</v>
      </c>
      <c r="J22" s="13" t="s">
        <v>225</v>
      </c>
      <c r="K22" s="4"/>
      <c r="L22" s="32"/>
      <c r="M22" s="32"/>
      <c r="N22" s="33">
        <f t="shared" si="0"/>
        <v>0</v>
      </c>
      <c r="P22" s="24">
        <v>-65</v>
      </c>
      <c r="Q22" s="6" t="s">
        <v>220</v>
      </c>
      <c r="R22" s="4"/>
      <c r="S22" s="32"/>
      <c r="T22" s="32"/>
      <c r="U22" s="33">
        <f t="shared" si="4"/>
        <v>0</v>
      </c>
      <c r="V22" s="41"/>
      <c r="W22" s="24"/>
      <c r="X22" s="13"/>
      <c r="Y22" s="4"/>
      <c r="Z22" s="32"/>
      <c r="AA22" s="32"/>
      <c r="AB22" s="33">
        <f t="shared" si="1"/>
        <v>0</v>
      </c>
      <c r="AE22" s="24">
        <v>-63</v>
      </c>
      <c r="AF22" s="55" t="s">
        <v>169</v>
      </c>
      <c r="AG22" s="56">
        <v>11</v>
      </c>
      <c r="AH22" s="32">
        <v>0</v>
      </c>
      <c r="AI22" s="33">
        <f t="shared" si="2"/>
        <v>11</v>
      </c>
      <c r="AJ22" s="87"/>
      <c r="AK22" s="92"/>
      <c r="AM22" s="70"/>
      <c r="AN22" s="56"/>
      <c r="AO22" s="32"/>
      <c r="AP22" s="33">
        <f t="shared" si="5"/>
        <v>0</v>
      </c>
      <c r="AQ22" s="56"/>
      <c r="AR22" s="33"/>
    </row>
    <row r="23" spans="2:44" ht="18" customHeight="1" x14ac:dyDescent="0.2">
      <c r="B23" s="24"/>
      <c r="C23" s="6"/>
      <c r="D23" s="14"/>
      <c r="E23" s="29"/>
      <c r="F23" s="29"/>
      <c r="G23" s="34">
        <f t="shared" si="3"/>
        <v>0</v>
      </c>
      <c r="H23" s="41"/>
      <c r="I23" s="30">
        <v>-64</v>
      </c>
      <c r="J23" s="13" t="s">
        <v>226</v>
      </c>
      <c r="K23" s="14"/>
      <c r="L23" s="29"/>
      <c r="M23" s="29"/>
      <c r="N23" s="34">
        <f t="shared" si="0"/>
        <v>0</v>
      </c>
      <c r="P23" s="30"/>
      <c r="Q23" s="13"/>
      <c r="R23" s="14"/>
      <c r="S23" s="29"/>
      <c r="T23" s="29"/>
      <c r="U23" s="34">
        <f t="shared" si="4"/>
        <v>0</v>
      </c>
      <c r="V23" s="41"/>
      <c r="W23" s="30"/>
      <c r="X23" s="13"/>
      <c r="Y23" s="14"/>
      <c r="Z23" s="29"/>
      <c r="AA23" s="29"/>
      <c r="AB23" s="34">
        <f t="shared" si="1"/>
        <v>0</v>
      </c>
      <c r="AE23" s="24">
        <v>-63</v>
      </c>
      <c r="AF23" s="6" t="s">
        <v>130</v>
      </c>
      <c r="AG23" s="56">
        <v>8</v>
      </c>
      <c r="AH23" s="32">
        <v>4</v>
      </c>
      <c r="AI23" s="33">
        <f t="shared" si="2"/>
        <v>12</v>
      </c>
      <c r="AJ23" s="87">
        <v>10</v>
      </c>
      <c r="AK23" s="92"/>
      <c r="AM23" s="70"/>
      <c r="AN23" s="56"/>
      <c r="AO23" s="32"/>
      <c r="AP23" s="33">
        <f t="shared" si="5"/>
        <v>0</v>
      </c>
      <c r="AQ23" s="56"/>
      <c r="AR23" s="33"/>
    </row>
    <row r="24" spans="2:44" ht="18" customHeight="1" x14ac:dyDescent="0.2">
      <c r="B24" s="24"/>
      <c r="C24" s="6"/>
      <c r="D24" s="14"/>
      <c r="E24" s="29"/>
      <c r="F24" s="29"/>
      <c r="G24" s="34">
        <f t="shared" si="3"/>
        <v>0</v>
      </c>
      <c r="H24" s="41"/>
      <c r="I24" s="30"/>
      <c r="J24" s="13"/>
      <c r="K24" s="14"/>
      <c r="L24" s="29"/>
      <c r="M24" s="29"/>
      <c r="N24" s="34">
        <f t="shared" si="0"/>
        <v>0</v>
      </c>
      <c r="P24" s="30"/>
      <c r="Q24" s="13"/>
      <c r="R24" s="14"/>
      <c r="S24" s="29"/>
      <c r="T24" s="29"/>
      <c r="U24" s="34">
        <f t="shared" si="4"/>
        <v>0</v>
      </c>
      <c r="V24" s="41"/>
      <c r="W24" s="30"/>
      <c r="X24" s="13"/>
      <c r="Y24" s="14"/>
      <c r="Z24" s="29"/>
      <c r="AA24" s="29"/>
      <c r="AB24" s="34">
        <f t="shared" si="1"/>
        <v>0</v>
      </c>
      <c r="AE24" s="24">
        <v>-63</v>
      </c>
      <c r="AF24" s="55" t="s">
        <v>170</v>
      </c>
      <c r="AG24" s="56">
        <v>6</v>
      </c>
      <c r="AH24" s="32">
        <v>4</v>
      </c>
      <c r="AI24" s="33">
        <f t="shared" si="2"/>
        <v>10</v>
      </c>
      <c r="AJ24" s="87">
        <v>10</v>
      </c>
      <c r="AK24" s="92"/>
      <c r="AM24" s="84"/>
      <c r="AN24" s="58"/>
      <c r="AO24" s="35"/>
      <c r="AP24" s="36">
        <f t="shared" si="5"/>
        <v>0</v>
      </c>
      <c r="AQ24" s="58"/>
      <c r="AR24" s="36"/>
    </row>
    <row r="25" spans="2:44" ht="18" customHeight="1" x14ac:dyDescent="0.2">
      <c r="B25" s="25"/>
      <c r="C25" s="10"/>
      <c r="D25" s="11"/>
      <c r="E25" s="35"/>
      <c r="F25" s="35"/>
      <c r="G25" s="36">
        <f t="shared" si="3"/>
        <v>0</v>
      </c>
      <c r="H25" s="42"/>
      <c r="I25" s="25"/>
      <c r="J25" s="10"/>
      <c r="K25" s="11"/>
      <c r="L25" s="35"/>
      <c r="M25" s="35"/>
      <c r="N25" s="36">
        <f t="shared" si="0"/>
        <v>0</v>
      </c>
      <c r="P25" s="25"/>
      <c r="Q25" s="10"/>
      <c r="R25" s="11"/>
      <c r="S25" s="35"/>
      <c r="T25" s="35"/>
      <c r="U25" s="36">
        <f t="shared" si="4"/>
        <v>0</v>
      </c>
      <c r="V25" s="42"/>
      <c r="W25" s="25"/>
      <c r="X25" s="10"/>
      <c r="Y25" s="11"/>
      <c r="Z25" s="35"/>
      <c r="AA25" s="35"/>
      <c r="AB25" s="36">
        <f t="shared" si="1"/>
        <v>0</v>
      </c>
      <c r="AE25" s="24">
        <v>-63</v>
      </c>
      <c r="AF25" s="55" t="s">
        <v>171</v>
      </c>
      <c r="AG25" s="56">
        <v>14</v>
      </c>
      <c r="AH25" s="32">
        <v>5</v>
      </c>
      <c r="AI25" s="33">
        <f t="shared" si="2"/>
        <v>19</v>
      </c>
      <c r="AJ25" s="87">
        <v>8</v>
      </c>
      <c r="AK25" s="92"/>
      <c r="AO25" s="37">
        <f>SUM(AO10:AO24)</f>
        <v>123</v>
      </c>
    </row>
    <row r="26" spans="2:44" ht="18" customHeight="1" x14ac:dyDescent="0.2">
      <c r="AE26" s="24">
        <v>-63</v>
      </c>
      <c r="AF26" s="6" t="s">
        <v>193</v>
      </c>
      <c r="AG26" s="56">
        <v>3</v>
      </c>
      <c r="AH26" s="32">
        <v>25</v>
      </c>
      <c r="AI26" s="33">
        <f t="shared" si="2"/>
        <v>28</v>
      </c>
      <c r="AJ26" s="87">
        <v>1</v>
      </c>
      <c r="AK26" s="92"/>
    </row>
    <row r="27" spans="2:44" ht="18" customHeight="1" x14ac:dyDescent="0.2">
      <c r="B27" s="7" t="s">
        <v>59</v>
      </c>
      <c r="C27" s="5"/>
      <c r="D27" s="5"/>
      <c r="E27" s="141" t="s">
        <v>213</v>
      </c>
      <c r="F27" s="141"/>
      <c r="G27" s="141"/>
      <c r="H27" s="8" t="s">
        <v>9</v>
      </c>
      <c r="I27" s="5" t="s">
        <v>232</v>
      </c>
      <c r="J27" s="5"/>
      <c r="K27" s="5"/>
      <c r="L27" s="5"/>
      <c r="M27" s="5"/>
      <c r="N27" s="9"/>
      <c r="AE27" s="24">
        <v>-63</v>
      </c>
      <c r="AF27" s="55" t="s">
        <v>195</v>
      </c>
      <c r="AG27" s="56">
        <v>4</v>
      </c>
      <c r="AH27" s="32">
        <v>3</v>
      </c>
      <c r="AI27" s="33">
        <f t="shared" si="2"/>
        <v>7</v>
      </c>
      <c r="AJ27" s="87">
        <v>12</v>
      </c>
      <c r="AK27" s="92"/>
    </row>
    <row r="28" spans="2:44" ht="18" customHeight="1" x14ac:dyDescent="0.2">
      <c r="B28" s="12"/>
      <c r="C28" s="13"/>
      <c r="D28" s="13"/>
      <c r="E28" s="14"/>
      <c r="F28" s="137">
        <f>SUM(G28:G29)</f>
        <v>16</v>
      </c>
      <c r="G28" s="21">
        <f>SUM(E31:E47)</f>
        <v>10</v>
      </c>
      <c r="H28" s="19" t="s">
        <v>8</v>
      </c>
      <c r="I28" s="21">
        <f>SUM(L31:L47)</f>
        <v>10</v>
      </c>
      <c r="J28" s="137">
        <f>SUM(I28:I29)</f>
        <v>23</v>
      </c>
      <c r="K28" s="16"/>
      <c r="L28" s="13"/>
      <c r="M28" s="13"/>
      <c r="N28" s="17"/>
      <c r="AE28" s="24">
        <v>-63</v>
      </c>
      <c r="AF28" s="6" t="s">
        <v>174</v>
      </c>
      <c r="AG28" s="56">
        <v>1</v>
      </c>
      <c r="AH28" s="32">
        <v>0</v>
      </c>
      <c r="AI28" s="33">
        <f t="shared" si="2"/>
        <v>1</v>
      </c>
      <c r="AJ28" s="87"/>
      <c r="AK28" s="92"/>
    </row>
    <row r="29" spans="2:44" ht="18" customHeight="1" x14ac:dyDescent="0.2">
      <c r="B29" s="1"/>
      <c r="C29" s="2"/>
      <c r="D29" s="2"/>
      <c r="E29" s="15"/>
      <c r="F29" s="138"/>
      <c r="G29" s="22">
        <f>SUM(F31:F47)</f>
        <v>6</v>
      </c>
      <c r="H29" s="20" t="s">
        <v>8</v>
      </c>
      <c r="I29" s="22">
        <f>SUM(M31:M47)</f>
        <v>13</v>
      </c>
      <c r="J29" s="138"/>
      <c r="K29" s="18"/>
      <c r="L29" s="2"/>
      <c r="M29" s="2"/>
      <c r="N29" s="3"/>
      <c r="AE29" s="24">
        <v>-63</v>
      </c>
      <c r="AF29" s="6" t="s">
        <v>224</v>
      </c>
      <c r="AG29" s="56">
        <v>0</v>
      </c>
      <c r="AH29" s="32">
        <v>7</v>
      </c>
      <c r="AI29" s="33">
        <f t="shared" si="2"/>
        <v>7</v>
      </c>
      <c r="AJ29" s="87">
        <v>6</v>
      </c>
      <c r="AK29" s="92"/>
    </row>
    <row r="30" spans="2:44" ht="18" customHeight="1" x14ac:dyDescent="0.2">
      <c r="B30" s="26" t="s">
        <v>10</v>
      </c>
      <c r="C30" s="139" t="s">
        <v>26</v>
      </c>
      <c r="D30" s="140"/>
      <c r="E30" s="27" t="s">
        <v>3</v>
      </c>
      <c r="F30" s="27" t="s">
        <v>4</v>
      </c>
      <c r="G30" s="28" t="s">
        <v>5</v>
      </c>
      <c r="H30" s="31"/>
      <c r="I30" s="26" t="s">
        <v>10</v>
      </c>
      <c r="J30" s="139" t="s">
        <v>26</v>
      </c>
      <c r="K30" s="140"/>
      <c r="L30" s="27" t="s">
        <v>3</v>
      </c>
      <c r="M30" s="27" t="s">
        <v>4</v>
      </c>
      <c r="N30" s="28" t="s">
        <v>5</v>
      </c>
      <c r="AE30" s="24">
        <v>-64</v>
      </c>
      <c r="AF30" s="6" t="s">
        <v>203</v>
      </c>
      <c r="AG30" s="56">
        <v>0</v>
      </c>
      <c r="AH30" s="32">
        <v>1</v>
      </c>
      <c r="AI30" s="33">
        <f t="shared" si="2"/>
        <v>1</v>
      </c>
      <c r="AJ30" s="87">
        <v>16</v>
      </c>
      <c r="AK30" s="92"/>
    </row>
    <row r="31" spans="2:44" ht="18" customHeight="1" x14ac:dyDescent="0.2">
      <c r="B31" s="24">
        <v>-58</v>
      </c>
      <c r="C31" s="6" t="s">
        <v>117</v>
      </c>
      <c r="D31" s="4"/>
      <c r="E31" s="32"/>
      <c r="F31" s="32">
        <v>1</v>
      </c>
      <c r="G31" s="33">
        <f>SUM(E31:F31)</f>
        <v>1</v>
      </c>
      <c r="H31" s="39" t="s">
        <v>1</v>
      </c>
      <c r="I31" s="24">
        <v>-64</v>
      </c>
      <c r="J31" s="6" t="s">
        <v>228</v>
      </c>
      <c r="K31" s="4"/>
      <c r="L31" s="32"/>
      <c r="M31" s="32"/>
      <c r="N31" s="33">
        <f t="shared" ref="N31:N47" si="6">SUM(L31:M31)</f>
        <v>0</v>
      </c>
      <c r="AE31" s="24">
        <v>-64</v>
      </c>
      <c r="AF31" s="6" t="s">
        <v>225</v>
      </c>
      <c r="AG31" s="56">
        <v>0</v>
      </c>
      <c r="AH31" s="32">
        <v>0</v>
      </c>
      <c r="AI31" s="33">
        <f>AG31+AH31</f>
        <v>0</v>
      </c>
      <c r="AJ31" s="87"/>
      <c r="AK31" s="92"/>
    </row>
    <row r="32" spans="2:44" ht="18" customHeight="1" x14ac:dyDescent="0.2">
      <c r="B32" s="24">
        <v>-61</v>
      </c>
      <c r="C32" s="6" t="s">
        <v>27</v>
      </c>
      <c r="D32" s="4"/>
      <c r="E32" s="32"/>
      <c r="F32" s="32"/>
      <c r="G32" s="33">
        <f t="shared" ref="G32:G42" si="7">SUM(E32:F32)</f>
        <v>0</v>
      </c>
      <c r="H32" s="40"/>
      <c r="I32" s="24"/>
      <c r="J32" s="6"/>
      <c r="K32" s="4"/>
      <c r="L32" s="32"/>
      <c r="M32" s="32"/>
      <c r="N32" s="33">
        <f t="shared" si="6"/>
        <v>0</v>
      </c>
      <c r="AE32" s="24">
        <v>-64</v>
      </c>
      <c r="AF32" s="6" t="s">
        <v>226</v>
      </c>
      <c r="AG32" s="56">
        <v>0</v>
      </c>
      <c r="AH32" s="32">
        <v>0</v>
      </c>
      <c r="AI32" s="33">
        <f>AG32+AH32</f>
        <v>0</v>
      </c>
      <c r="AJ32" s="87"/>
      <c r="AK32" s="92"/>
    </row>
    <row r="33" spans="2:37" ht="18" customHeight="1" x14ac:dyDescent="0.2">
      <c r="B33" s="24">
        <v>-55</v>
      </c>
      <c r="C33" s="6" t="s">
        <v>141</v>
      </c>
      <c r="D33" s="4"/>
      <c r="E33" s="32">
        <v>1</v>
      </c>
      <c r="F33" s="32">
        <v>1</v>
      </c>
      <c r="G33" s="33">
        <f t="shared" si="7"/>
        <v>2</v>
      </c>
      <c r="H33" s="39" t="s">
        <v>2</v>
      </c>
      <c r="I33" s="24">
        <v>-63</v>
      </c>
      <c r="J33" s="6" t="s">
        <v>147</v>
      </c>
      <c r="K33" s="4"/>
      <c r="L33" s="32"/>
      <c r="M33" s="32">
        <v>1</v>
      </c>
      <c r="N33" s="33">
        <f t="shared" si="6"/>
        <v>1</v>
      </c>
      <c r="AE33" s="24">
        <v>-64</v>
      </c>
      <c r="AF33" s="6" t="s">
        <v>228</v>
      </c>
      <c r="AG33" s="56">
        <v>0</v>
      </c>
      <c r="AH33" s="32">
        <v>0</v>
      </c>
      <c r="AI33" s="33">
        <f>AG33+AH33</f>
        <v>0</v>
      </c>
      <c r="AJ33" s="87"/>
      <c r="AK33" s="92"/>
    </row>
    <row r="34" spans="2:37" ht="18" customHeight="1" x14ac:dyDescent="0.2">
      <c r="B34" s="24">
        <v>-55</v>
      </c>
      <c r="C34" s="6" t="s">
        <v>166</v>
      </c>
      <c r="D34" s="4"/>
      <c r="E34" s="32"/>
      <c r="F34" s="32"/>
      <c r="G34" s="33">
        <f t="shared" si="7"/>
        <v>0</v>
      </c>
      <c r="H34" s="41"/>
      <c r="I34" s="24">
        <v>-63</v>
      </c>
      <c r="J34" s="6" t="s">
        <v>221</v>
      </c>
      <c r="K34" s="4"/>
      <c r="L34" s="32">
        <v>1</v>
      </c>
      <c r="M34" s="32"/>
      <c r="N34" s="33">
        <f t="shared" si="6"/>
        <v>1</v>
      </c>
      <c r="AE34" s="24">
        <v>-64</v>
      </c>
      <c r="AF34" s="6" t="s">
        <v>229</v>
      </c>
      <c r="AG34" s="56">
        <v>0</v>
      </c>
      <c r="AH34" s="32">
        <v>0</v>
      </c>
      <c r="AI34" s="33">
        <f t="shared" si="2"/>
        <v>0</v>
      </c>
      <c r="AJ34" s="87"/>
      <c r="AK34" s="92"/>
    </row>
    <row r="35" spans="2:37" ht="18" customHeight="1" x14ac:dyDescent="0.2">
      <c r="B35" s="24">
        <v>-58</v>
      </c>
      <c r="C35" s="6" t="s">
        <v>167</v>
      </c>
      <c r="D35" s="4"/>
      <c r="E35" s="32">
        <v>1</v>
      </c>
      <c r="F35" s="32">
        <v>1</v>
      </c>
      <c r="G35" s="33">
        <f t="shared" si="7"/>
        <v>2</v>
      </c>
      <c r="H35" s="41"/>
      <c r="I35" s="24">
        <v>-63</v>
      </c>
      <c r="J35" s="6" t="s">
        <v>222</v>
      </c>
      <c r="K35" s="4"/>
      <c r="L35" s="32"/>
      <c r="M35" s="32"/>
      <c r="N35" s="33">
        <f t="shared" si="6"/>
        <v>0</v>
      </c>
      <c r="AE35" s="24">
        <v>-65</v>
      </c>
      <c r="AF35" s="55" t="s">
        <v>217</v>
      </c>
      <c r="AG35" s="56">
        <v>0</v>
      </c>
      <c r="AH35" s="32">
        <v>0</v>
      </c>
      <c r="AI35" s="33">
        <f t="shared" si="2"/>
        <v>0</v>
      </c>
      <c r="AJ35" s="87"/>
      <c r="AK35" s="92"/>
    </row>
    <row r="36" spans="2:37" ht="18" customHeight="1" x14ac:dyDescent="0.2">
      <c r="B36" s="24">
        <v>-58</v>
      </c>
      <c r="C36" s="6" t="s">
        <v>143</v>
      </c>
      <c r="D36" s="4"/>
      <c r="E36" s="32">
        <v>5</v>
      </c>
      <c r="F36" s="32">
        <v>1</v>
      </c>
      <c r="G36" s="33">
        <f t="shared" si="7"/>
        <v>6</v>
      </c>
      <c r="H36" s="41"/>
      <c r="I36" s="24">
        <v>-63</v>
      </c>
      <c r="J36" s="6" t="s">
        <v>219</v>
      </c>
      <c r="K36" s="4"/>
      <c r="L36" s="32"/>
      <c r="M36" s="32"/>
      <c r="N36" s="33">
        <f>SUM(L36:M36)</f>
        <v>0</v>
      </c>
      <c r="AE36" s="24">
        <v>-65</v>
      </c>
      <c r="AF36" s="55" t="s">
        <v>218</v>
      </c>
      <c r="AG36" s="56">
        <v>0</v>
      </c>
      <c r="AH36" s="32">
        <v>8</v>
      </c>
      <c r="AI36" s="33">
        <f t="shared" si="2"/>
        <v>8</v>
      </c>
      <c r="AJ36" s="87">
        <v>5</v>
      </c>
      <c r="AK36" s="92"/>
    </row>
    <row r="37" spans="2:37" ht="18" customHeight="1" x14ac:dyDescent="0.2">
      <c r="B37" s="24">
        <v>-58</v>
      </c>
      <c r="C37" s="6" t="s">
        <v>216</v>
      </c>
      <c r="D37" s="4"/>
      <c r="E37" s="32">
        <v>1</v>
      </c>
      <c r="F37" s="32">
        <v>2</v>
      </c>
      <c r="G37" s="33">
        <f t="shared" si="7"/>
        <v>3</v>
      </c>
      <c r="H37" s="41"/>
      <c r="I37" s="24">
        <v>-63</v>
      </c>
      <c r="J37" s="6" t="s">
        <v>193</v>
      </c>
      <c r="K37" s="4"/>
      <c r="L37" s="32"/>
      <c r="M37" s="32">
        <v>7</v>
      </c>
      <c r="N37" s="33">
        <f>SUM(L37:M37)</f>
        <v>7</v>
      </c>
      <c r="AE37" s="24">
        <v>-65</v>
      </c>
      <c r="AF37" s="55" t="s">
        <v>230</v>
      </c>
      <c r="AG37" s="56">
        <v>0</v>
      </c>
      <c r="AH37" s="32">
        <v>3</v>
      </c>
      <c r="AI37" s="33">
        <f t="shared" si="2"/>
        <v>3</v>
      </c>
      <c r="AJ37" s="87">
        <v>12</v>
      </c>
      <c r="AK37" s="92"/>
    </row>
    <row r="38" spans="2:37" ht="18" customHeight="1" x14ac:dyDescent="0.2">
      <c r="B38" s="24">
        <v>-60</v>
      </c>
      <c r="C38" s="6" t="s">
        <v>148</v>
      </c>
      <c r="D38" s="4"/>
      <c r="E38" s="32"/>
      <c r="F38" s="32"/>
      <c r="G38" s="33">
        <f t="shared" si="7"/>
        <v>0</v>
      </c>
      <c r="H38" s="41"/>
      <c r="I38" s="24">
        <v>-63</v>
      </c>
      <c r="J38" s="6" t="s">
        <v>224</v>
      </c>
      <c r="K38" s="4"/>
      <c r="L38" s="32"/>
      <c r="M38" s="32">
        <v>3</v>
      </c>
      <c r="N38" s="33">
        <f t="shared" ref="N38:N43" si="8">SUM(L38:M38)</f>
        <v>3</v>
      </c>
      <c r="AE38" s="24">
        <v>-65</v>
      </c>
      <c r="AF38" s="55" t="s">
        <v>231</v>
      </c>
      <c r="AG38" s="56">
        <v>0</v>
      </c>
      <c r="AH38" s="32">
        <v>0</v>
      </c>
      <c r="AI38" s="33">
        <f t="shared" si="2"/>
        <v>0</v>
      </c>
      <c r="AJ38" s="87"/>
      <c r="AK38" s="92"/>
    </row>
    <row r="39" spans="2:37" ht="18" customHeight="1" x14ac:dyDescent="0.2">
      <c r="B39" s="24">
        <v>-61</v>
      </c>
      <c r="C39" s="6" t="s">
        <v>40</v>
      </c>
      <c r="D39" s="4"/>
      <c r="E39" s="32">
        <v>2</v>
      </c>
      <c r="F39" s="32"/>
      <c r="G39" s="33">
        <f t="shared" si="7"/>
        <v>2</v>
      </c>
      <c r="H39" s="41"/>
      <c r="I39" s="24">
        <v>-64</v>
      </c>
      <c r="J39" s="6" t="s">
        <v>203</v>
      </c>
      <c r="K39" s="4"/>
      <c r="L39" s="32">
        <v>1</v>
      </c>
      <c r="M39" s="32"/>
      <c r="N39" s="33">
        <f t="shared" si="8"/>
        <v>1</v>
      </c>
      <c r="AE39" s="24"/>
      <c r="AF39" s="55"/>
      <c r="AG39" s="56"/>
      <c r="AH39" s="32"/>
      <c r="AI39" s="33">
        <f t="shared" si="2"/>
        <v>0</v>
      </c>
      <c r="AJ39" s="87"/>
      <c r="AK39" s="92"/>
    </row>
    <row r="40" spans="2:37" ht="18" customHeight="1" x14ac:dyDescent="0.2">
      <c r="B40" s="30"/>
      <c r="C40" s="13"/>
      <c r="D40" s="4"/>
      <c r="E40" s="32"/>
      <c r="F40" s="32"/>
      <c r="G40" s="33">
        <f t="shared" si="7"/>
        <v>0</v>
      </c>
      <c r="H40" s="41"/>
      <c r="I40" s="24">
        <v>-64</v>
      </c>
      <c r="J40" s="6" t="s">
        <v>225</v>
      </c>
      <c r="K40" s="4"/>
      <c r="L40" s="32"/>
      <c r="M40" s="32"/>
      <c r="N40" s="33">
        <f t="shared" si="8"/>
        <v>0</v>
      </c>
      <c r="AE40" s="24"/>
      <c r="AF40" s="55"/>
      <c r="AG40" s="56"/>
      <c r="AH40" s="32"/>
      <c r="AI40" s="33">
        <f t="shared" si="2"/>
        <v>0</v>
      </c>
      <c r="AJ40" s="87"/>
      <c r="AK40" s="92"/>
    </row>
    <row r="41" spans="2:37" ht="18" customHeight="1" x14ac:dyDescent="0.2">
      <c r="B41" s="24"/>
      <c r="C41" s="6"/>
      <c r="D41" s="4"/>
      <c r="E41" s="32"/>
      <c r="F41" s="32"/>
      <c r="G41" s="33">
        <f t="shared" si="7"/>
        <v>0</v>
      </c>
      <c r="H41" s="41"/>
      <c r="I41" s="24">
        <v>-64</v>
      </c>
      <c r="J41" s="6" t="s">
        <v>226</v>
      </c>
      <c r="K41" s="4"/>
      <c r="L41" s="32"/>
      <c r="M41" s="32"/>
      <c r="N41" s="33">
        <f t="shared" si="8"/>
        <v>0</v>
      </c>
      <c r="AE41" s="24"/>
      <c r="AF41" s="55"/>
      <c r="AG41" s="56"/>
      <c r="AH41" s="32"/>
      <c r="AI41" s="33">
        <f t="shared" si="2"/>
        <v>0</v>
      </c>
      <c r="AJ41" s="87"/>
      <c r="AK41" s="92"/>
    </row>
    <row r="42" spans="2:37" ht="18" customHeight="1" x14ac:dyDescent="0.2">
      <c r="B42" s="24"/>
      <c r="C42" s="6"/>
      <c r="D42" s="4"/>
      <c r="E42" s="32"/>
      <c r="F42" s="32"/>
      <c r="G42" s="33">
        <f t="shared" si="7"/>
        <v>0</v>
      </c>
      <c r="H42" s="41"/>
      <c r="I42" s="24">
        <v>-64</v>
      </c>
      <c r="J42" s="6" t="s">
        <v>229</v>
      </c>
      <c r="K42" s="4"/>
      <c r="L42" s="32"/>
      <c r="M42" s="32"/>
      <c r="N42" s="33">
        <f t="shared" si="8"/>
        <v>0</v>
      </c>
      <c r="AE42" s="24"/>
      <c r="AF42" s="55"/>
      <c r="AG42" s="56"/>
      <c r="AH42" s="32"/>
      <c r="AI42" s="33">
        <f>AG42+AH42</f>
        <v>0</v>
      </c>
      <c r="AJ42" s="87"/>
      <c r="AK42" s="92"/>
    </row>
    <row r="43" spans="2:37" ht="18" customHeight="1" x14ac:dyDescent="0.2">
      <c r="B43" s="24"/>
      <c r="C43" s="6"/>
      <c r="D43" s="4"/>
      <c r="E43" s="32"/>
      <c r="F43" s="32"/>
      <c r="G43" s="33">
        <f>SUM(E43:F43)</f>
        <v>0</v>
      </c>
      <c r="H43" s="41"/>
      <c r="I43" s="24">
        <v>-65</v>
      </c>
      <c r="J43" s="6" t="s">
        <v>217</v>
      </c>
      <c r="K43" s="14"/>
      <c r="L43" s="29"/>
      <c r="M43" s="29"/>
      <c r="N43" s="34">
        <f t="shared" si="8"/>
        <v>0</v>
      </c>
      <c r="AE43" s="24"/>
      <c r="AF43" s="55"/>
      <c r="AG43" s="56"/>
      <c r="AH43" s="32"/>
      <c r="AI43" s="33">
        <f>AG43+AH43</f>
        <v>0</v>
      </c>
      <c r="AJ43" s="87"/>
      <c r="AK43" s="93"/>
    </row>
    <row r="44" spans="2:37" ht="18" customHeight="1" x14ac:dyDescent="0.2">
      <c r="B44" s="30"/>
      <c r="C44" s="13"/>
      <c r="D44" s="14"/>
      <c r="E44" s="29"/>
      <c r="F44" s="29"/>
      <c r="G44" s="34">
        <f>SUM(E44:F44)</f>
        <v>0</v>
      </c>
      <c r="H44" s="41"/>
      <c r="I44" s="24">
        <v>-65</v>
      </c>
      <c r="J44" s="6" t="s">
        <v>218</v>
      </c>
      <c r="K44" s="14"/>
      <c r="L44" s="29">
        <v>5</v>
      </c>
      <c r="M44" s="29">
        <v>2</v>
      </c>
      <c r="N44" s="34">
        <f t="shared" si="6"/>
        <v>7</v>
      </c>
      <c r="AE44" s="24"/>
      <c r="AF44" s="55"/>
      <c r="AG44" s="56"/>
      <c r="AH44" s="32"/>
      <c r="AI44" s="33">
        <f>AG44+AH44</f>
        <v>0</v>
      </c>
      <c r="AJ44" s="87"/>
      <c r="AK44" s="93"/>
    </row>
    <row r="45" spans="2:37" ht="18" customHeight="1" x14ac:dyDescent="0.2">
      <c r="B45" s="30"/>
      <c r="C45" s="13"/>
      <c r="D45" s="14"/>
      <c r="E45" s="29"/>
      <c r="F45" s="29"/>
      <c r="G45" s="34">
        <f>SUM(E45:F45)</f>
        <v>0</v>
      </c>
      <c r="H45" s="41"/>
      <c r="I45" s="30">
        <v>-65</v>
      </c>
      <c r="J45" s="13" t="s">
        <v>230</v>
      </c>
      <c r="K45" s="14"/>
      <c r="L45" s="29">
        <v>3</v>
      </c>
      <c r="M45" s="29"/>
      <c r="N45" s="34">
        <f t="shared" si="6"/>
        <v>3</v>
      </c>
      <c r="AE45" s="24"/>
      <c r="AF45" s="55"/>
      <c r="AG45" s="56"/>
      <c r="AH45" s="32"/>
      <c r="AI45" s="33">
        <f>AG45+AH45</f>
        <v>0</v>
      </c>
      <c r="AJ45" s="87"/>
      <c r="AK45" s="93"/>
    </row>
    <row r="46" spans="2:37" ht="18" customHeight="1" x14ac:dyDescent="0.2">
      <c r="B46" s="30"/>
      <c r="C46" s="13"/>
      <c r="D46" s="14"/>
      <c r="E46" s="29"/>
      <c r="F46" s="29"/>
      <c r="G46" s="34"/>
      <c r="H46" s="41"/>
      <c r="I46" s="30">
        <v>-65</v>
      </c>
      <c r="J46" s="13" t="s">
        <v>231</v>
      </c>
      <c r="K46" s="14"/>
      <c r="L46" s="29"/>
      <c r="M46" s="29"/>
      <c r="N46" s="34">
        <f t="shared" si="6"/>
        <v>0</v>
      </c>
      <c r="AE46" s="24"/>
      <c r="AF46" s="55"/>
      <c r="AG46" s="56"/>
      <c r="AH46" s="32"/>
      <c r="AI46" s="33">
        <f>AG46+AH46</f>
        <v>0</v>
      </c>
      <c r="AJ46" s="88"/>
      <c r="AK46" s="93"/>
    </row>
    <row r="47" spans="2:37" ht="18" customHeight="1" x14ac:dyDescent="0.2">
      <c r="B47" s="25"/>
      <c r="C47" s="10"/>
      <c r="D47" s="11"/>
      <c r="E47" s="35"/>
      <c r="F47" s="35"/>
      <c r="G47" s="36">
        <f>SUM(E47:F47)</f>
        <v>0</v>
      </c>
      <c r="H47" s="42"/>
      <c r="I47" s="25"/>
      <c r="J47" s="10"/>
      <c r="K47" s="11"/>
      <c r="L47" s="35"/>
      <c r="M47" s="35"/>
      <c r="N47" s="36">
        <f t="shared" si="6"/>
        <v>0</v>
      </c>
      <c r="AE47" s="24"/>
      <c r="AF47" s="55"/>
      <c r="AG47" s="56"/>
      <c r="AH47" s="32"/>
      <c r="AI47" s="33">
        <f t="shared" si="2"/>
        <v>0</v>
      </c>
      <c r="AJ47" s="88"/>
      <c r="AK47" s="93"/>
    </row>
    <row r="48" spans="2:37" ht="18" customHeight="1" x14ac:dyDescent="0.2">
      <c r="AE48" s="24"/>
      <c r="AF48" s="55"/>
      <c r="AG48" s="56"/>
      <c r="AH48" s="32"/>
      <c r="AI48" s="33">
        <f>AG48+AH48</f>
        <v>0</v>
      </c>
      <c r="AJ48" s="88"/>
      <c r="AK48" s="93"/>
    </row>
    <row r="49" spans="31:37" ht="18" customHeight="1" x14ac:dyDescent="0.2">
      <c r="AE49" s="50"/>
      <c r="AF49" s="59" t="s">
        <v>71</v>
      </c>
      <c r="AG49" s="60"/>
      <c r="AH49" s="62">
        <f>SUM(AH10:AH48)</f>
        <v>123</v>
      </c>
      <c r="AI49" s="61"/>
      <c r="AJ49" s="60"/>
      <c r="AK49" s="95"/>
    </row>
    <row r="50" spans="31:37" ht="18" customHeight="1" x14ac:dyDescent="0.2">
      <c r="AH50" s="37">
        <f>F7+J7+T7+X7+F28+J28</f>
        <v>123</v>
      </c>
    </row>
  </sheetData>
  <mergeCells count="19">
    <mergeCell ref="AQ8:AR8"/>
    <mergeCell ref="C9:D9"/>
    <mergeCell ref="J9:K9"/>
    <mergeCell ref="Q9:R9"/>
    <mergeCell ref="X9:Y9"/>
    <mergeCell ref="AJ8:AK8"/>
    <mergeCell ref="E6:G6"/>
    <mergeCell ref="I6:K6"/>
    <mergeCell ref="S6:U6"/>
    <mergeCell ref="W6:Y6"/>
    <mergeCell ref="F7:F8"/>
    <mergeCell ref="J7:J8"/>
    <mergeCell ref="T7:T8"/>
    <mergeCell ref="X7:X8"/>
    <mergeCell ref="E27:G27"/>
    <mergeCell ref="F28:F29"/>
    <mergeCell ref="J28:J29"/>
    <mergeCell ref="C30:D30"/>
    <mergeCell ref="J30:K30"/>
  </mergeCells>
  <phoneticPr fontId="10"/>
  <pageMargins left="0.59055118110236227" right="0.19685039370078741" top="0.59055118110236227" bottom="0.39370078740157483" header="0.39370078740157483" footer="0.39370078740157483"/>
  <pageSetup paperSize="9" scale="75" orientation="portrait" horizontalDpi="0" verticalDpi="0" r:id="rId1"/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4C3B4-BEE3-4598-ABE0-7C7ED297CB9B}">
  <dimension ref="B1:CA78"/>
  <sheetViews>
    <sheetView tabSelected="1" workbookViewId="0"/>
  </sheetViews>
  <sheetFormatPr defaultRowHeight="18" customHeight="1" x14ac:dyDescent="0.2"/>
  <cols>
    <col min="1" max="1" width="1.6640625" customWidth="1"/>
    <col min="2" max="14" width="4.77734375" customWidth="1"/>
    <col min="15" max="16" width="1.77734375" customWidth="1"/>
    <col min="17" max="29" width="4.77734375" customWidth="1"/>
    <col min="30" max="31" width="1.6640625" customWidth="1"/>
    <col min="32" max="32" width="4.77734375" customWidth="1"/>
    <col min="33" max="33" width="8.77734375" customWidth="1"/>
    <col min="34" max="34" width="4.77734375" customWidth="1"/>
    <col min="35" max="35" width="5.77734375" customWidth="1"/>
    <col min="36" max="36" width="4.77734375" customWidth="1"/>
    <col min="37" max="37" width="5.77734375" customWidth="1"/>
    <col min="38" max="42" width="4.77734375" customWidth="1"/>
    <col min="43" max="43" width="1.6640625" customWidth="1"/>
    <col min="44" max="44" width="4.77734375" customWidth="1"/>
    <col min="45" max="45" width="5.77734375" customWidth="1"/>
    <col min="46" max="46" width="4.77734375" customWidth="1"/>
    <col min="47" max="47" width="5.77734375" customWidth="1"/>
    <col min="48" max="49" width="4.77734375" customWidth="1"/>
    <col min="50" max="50" width="1.6640625" customWidth="1"/>
    <col min="51" max="51" width="1.77734375" customWidth="1"/>
    <col min="52" max="52" width="4.77734375" customWidth="1"/>
    <col min="53" max="53" width="8.77734375" customWidth="1"/>
    <col min="54" max="59" width="4.77734375" customWidth="1"/>
    <col min="60" max="63" width="5.77734375" customWidth="1"/>
    <col min="64" max="64" width="1.77734375" customWidth="1"/>
    <col min="65" max="65" width="4.77734375" customWidth="1"/>
    <col min="66" max="66" width="8.77734375" customWidth="1"/>
    <col min="67" max="68" width="4.77734375" customWidth="1"/>
    <col min="69" max="69" width="5.77734375" customWidth="1"/>
    <col min="70" max="71" width="4.77734375" customWidth="1"/>
    <col min="72" max="72" width="1.77734375" customWidth="1"/>
    <col min="73" max="73" width="4.77734375" customWidth="1"/>
    <col min="74" max="74" width="8.77734375" customWidth="1"/>
    <col min="75" max="76" width="4.77734375" customWidth="1"/>
    <col min="77" max="77" width="5.77734375" customWidth="1"/>
    <col min="78" max="79" width="4.77734375" customWidth="1"/>
    <col min="80" max="80" width="1.77734375" customWidth="1"/>
  </cols>
  <sheetData>
    <row r="1" spans="2:79" ht="9.9" customHeight="1" x14ac:dyDescent="0.2"/>
    <row r="2" spans="2:79" ht="18" customHeight="1" x14ac:dyDescent="0.2">
      <c r="B2" t="s">
        <v>0</v>
      </c>
    </row>
    <row r="4" spans="2:79" ht="18" customHeight="1" x14ac:dyDescent="0.2">
      <c r="B4" s="23" t="s">
        <v>6</v>
      </c>
      <c r="C4" s="37">
        <v>101</v>
      </c>
      <c r="D4" t="s">
        <v>12</v>
      </c>
      <c r="E4" t="s">
        <v>13</v>
      </c>
      <c r="G4" t="s">
        <v>601</v>
      </c>
    </row>
    <row r="6" spans="2:79" ht="18" customHeight="1" x14ac:dyDescent="0.2">
      <c r="B6" s="7" t="s">
        <v>11</v>
      </c>
      <c r="C6" s="5"/>
      <c r="D6" s="5"/>
      <c r="E6" s="5"/>
      <c r="F6" s="5"/>
      <c r="G6" s="104" t="s">
        <v>487</v>
      </c>
      <c r="H6" s="8" t="s">
        <v>9</v>
      </c>
      <c r="I6" s="5" t="s">
        <v>562</v>
      </c>
      <c r="J6" s="5"/>
      <c r="K6" s="5"/>
      <c r="L6" s="5"/>
      <c r="M6" s="5"/>
      <c r="N6" s="9"/>
      <c r="Q6" s="7" t="s">
        <v>43</v>
      </c>
      <c r="R6" s="5"/>
      <c r="S6" s="5"/>
      <c r="T6" s="5"/>
      <c r="U6" s="5"/>
      <c r="V6" s="104" t="s">
        <v>466</v>
      </c>
      <c r="W6" s="8" t="s">
        <v>9</v>
      </c>
      <c r="X6" s="5" t="s">
        <v>545</v>
      </c>
      <c r="Y6" s="5"/>
      <c r="Z6" s="5"/>
      <c r="AA6" s="5"/>
      <c r="AB6" s="5"/>
      <c r="AC6" s="9"/>
    </row>
    <row r="7" spans="2:79" ht="18" customHeight="1" x14ac:dyDescent="0.2">
      <c r="B7" s="12"/>
      <c r="C7" s="130" t="s">
        <v>604</v>
      </c>
      <c r="D7" s="13"/>
      <c r="E7" s="14"/>
      <c r="F7" s="137">
        <f>SUM(G7:G8)</f>
        <v>21</v>
      </c>
      <c r="G7" s="21">
        <f>SUM(E10:E30)</f>
        <v>9</v>
      </c>
      <c r="H7" s="19" t="s">
        <v>8</v>
      </c>
      <c r="I7" s="21">
        <f>SUM(L10:L30)</f>
        <v>13</v>
      </c>
      <c r="J7" s="137">
        <f>SUM(I7:I8)</f>
        <v>17</v>
      </c>
      <c r="K7" s="16"/>
      <c r="L7" s="13"/>
      <c r="M7" s="13"/>
      <c r="N7" s="17"/>
      <c r="Q7" s="12"/>
      <c r="R7" s="13"/>
      <c r="S7" s="13"/>
      <c r="T7" s="14"/>
      <c r="U7" s="137">
        <f>SUM(V7:V8)</f>
        <v>11</v>
      </c>
      <c r="V7" s="21">
        <f>SUM(T10:T30)</f>
        <v>11</v>
      </c>
      <c r="W7" s="19" t="s">
        <v>8</v>
      </c>
      <c r="X7" s="21">
        <f>SUM(AA10:AA30)</f>
        <v>6</v>
      </c>
      <c r="Y7" s="137">
        <f>SUM(X7:X8)</f>
        <v>6</v>
      </c>
      <c r="Z7" s="16"/>
      <c r="AA7" s="13"/>
      <c r="AB7" s="13"/>
      <c r="AC7" s="17"/>
      <c r="BN7" t="s">
        <v>616</v>
      </c>
      <c r="BV7" t="s">
        <v>615</v>
      </c>
    </row>
    <row r="8" spans="2:79" ht="18" customHeight="1" x14ac:dyDescent="0.2">
      <c r="B8" s="1"/>
      <c r="C8" s="131" t="s">
        <v>605</v>
      </c>
      <c r="D8" s="2"/>
      <c r="E8" s="15"/>
      <c r="F8" s="138"/>
      <c r="G8" s="22">
        <f>SUM(F10:F30)</f>
        <v>12</v>
      </c>
      <c r="H8" s="20" t="s">
        <v>8</v>
      </c>
      <c r="I8" s="22">
        <f>SUM(M10:M30)</f>
        <v>4</v>
      </c>
      <c r="J8" s="138"/>
      <c r="K8" s="18"/>
      <c r="L8" s="2"/>
      <c r="M8" s="2"/>
      <c r="N8" s="3"/>
      <c r="Q8" s="1"/>
      <c r="R8" s="2"/>
      <c r="S8" s="2"/>
      <c r="T8" s="15"/>
      <c r="U8" s="138"/>
      <c r="V8" s="22">
        <f>SUM(U10:U30)</f>
        <v>0</v>
      </c>
      <c r="W8" s="20" t="s">
        <v>8</v>
      </c>
      <c r="X8" s="22">
        <f>SUM(AB10:AB30)</f>
        <v>0</v>
      </c>
      <c r="Y8" s="138"/>
      <c r="Z8" s="18"/>
      <c r="AA8" s="2"/>
      <c r="AB8" s="2"/>
      <c r="AC8" s="3"/>
      <c r="AF8" s="72"/>
      <c r="AG8" s="108"/>
      <c r="AH8" s="73"/>
      <c r="AI8" s="7"/>
      <c r="AJ8" s="8" t="s">
        <v>133</v>
      </c>
      <c r="AK8" s="9"/>
      <c r="AL8" s="135" t="s">
        <v>134</v>
      </c>
      <c r="AM8" s="136"/>
      <c r="AN8" s="26"/>
      <c r="AO8" s="8" t="s">
        <v>398</v>
      </c>
      <c r="AP8" s="106"/>
      <c r="AR8" s="82"/>
      <c r="AS8" s="7"/>
      <c r="AT8" s="8" t="s">
        <v>133</v>
      </c>
      <c r="AU8" s="9"/>
      <c r="AV8" s="135" t="s">
        <v>134</v>
      </c>
      <c r="AW8" s="136"/>
      <c r="BI8" t="s">
        <v>613</v>
      </c>
      <c r="BM8" s="72"/>
      <c r="BN8" s="108"/>
      <c r="BO8" s="73"/>
      <c r="BP8" s="135" t="s">
        <v>614</v>
      </c>
      <c r="BQ8" s="136"/>
      <c r="BR8" s="135" t="s">
        <v>134</v>
      </c>
      <c r="BS8" s="136"/>
      <c r="BU8" s="72"/>
      <c r="BV8" s="108"/>
      <c r="BW8" s="73"/>
      <c r="BX8" s="8" t="s">
        <v>614</v>
      </c>
      <c r="BY8" s="9"/>
      <c r="BZ8" s="135" t="s">
        <v>134</v>
      </c>
      <c r="CA8" s="136"/>
    </row>
    <row r="9" spans="2:79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Q9" s="26" t="s">
        <v>10</v>
      </c>
      <c r="R9" s="8" t="s">
        <v>26</v>
      </c>
      <c r="S9" s="122"/>
      <c r="T9" s="27" t="s">
        <v>3</v>
      </c>
      <c r="U9" s="27" t="s">
        <v>4</v>
      </c>
      <c r="V9" s="28" t="s">
        <v>5</v>
      </c>
      <c r="W9" s="31"/>
      <c r="X9" s="26" t="s">
        <v>10</v>
      </c>
      <c r="Y9" s="8" t="s">
        <v>26</v>
      </c>
      <c r="Z9" s="122"/>
      <c r="AA9" s="27" t="s">
        <v>3</v>
      </c>
      <c r="AB9" s="27" t="s">
        <v>4</v>
      </c>
      <c r="AC9" s="28" t="s">
        <v>5</v>
      </c>
      <c r="AF9" s="74" t="s">
        <v>10</v>
      </c>
      <c r="AG9" s="109" t="s">
        <v>26</v>
      </c>
      <c r="AH9" s="75"/>
      <c r="AI9" s="76" t="s">
        <v>67</v>
      </c>
      <c r="AJ9" s="132" t="s">
        <v>68</v>
      </c>
      <c r="AK9" s="133" t="s">
        <v>69</v>
      </c>
      <c r="AL9" s="134" t="s">
        <v>135</v>
      </c>
      <c r="AM9" s="133" t="s">
        <v>136</v>
      </c>
      <c r="AN9" s="119" t="s">
        <v>405</v>
      </c>
      <c r="AO9" s="114" t="s">
        <v>404</v>
      </c>
      <c r="AP9" s="80"/>
      <c r="AR9" s="83" t="s">
        <v>137</v>
      </c>
      <c r="AS9" s="76" t="s">
        <v>67</v>
      </c>
      <c r="AT9" s="132" t="s">
        <v>68</v>
      </c>
      <c r="AU9" s="133" t="s">
        <v>69</v>
      </c>
      <c r="AV9" s="134" t="s">
        <v>135</v>
      </c>
      <c r="AW9" s="133" t="s">
        <v>136</v>
      </c>
      <c r="BA9" t="s">
        <v>502</v>
      </c>
      <c r="BB9" s="102">
        <v>1</v>
      </c>
      <c r="BC9" s="102">
        <v>2</v>
      </c>
      <c r="BD9" s="102">
        <v>3</v>
      </c>
      <c r="BE9" s="102">
        <v>4</v>
      </c>
      <c r="BF9" s="102" t="s">
        <v>489</v>
      </c>
      <c r="BH9" s="129"/>
      <c r="BI9" t="s">
        <v>610</v>
      </c>
      <c r="BJ9" t="s">
        <v>611</v>
      </c>
      <c r="BK9" t="s">
        <v>612</v>
      </c>
      <c r="BM9" s="74" t="s">
        <v>10</v>
      </c>
      <c r="BN9" s="109" t="s">
        <v>26</v>
      </c>
      <c r="BO9" s="75"/>
      <c r="BP9" s="132" t="s">
        <v>68</v>
      </c>
      <c r="BQ9" s="133" t="s">
        <v>69</v>
      </c>
      <c r="BR9" s="134" t="s">
        <v>135</v>
      </c>
      <c r="BS9" s="133" t="s">
        <v>136</v>
      </c>
      <c r="BU9" s="74" t="s">
        <v>10</v>
      </c>
      <c r="BV9" s="109" t="s">
        <v>26</v>
      </c>
      <c r="BW9" s="75"/>
      <c r="BX9" s="132" t="s">
        <v>68</v>
      </c>
      <c r="BY9" s="133" t="s">
        <v>69</v>
      </c>
      <c r="BZ9" s="134" t="s">
        <v>135</v>
      </c>
      <c r="CA9" s="133" t="s">
        <v>136</v>
      </c>
    </row>
    <row r="10" spans="2:79" ht="18" customHeight="1" x14ac:dyDescent="0.2">
      <c r="B10" s="24">
        <v>-70</v>
      </c>
      <c r="C10" s="6" t="s">
        <v>413</v>
      </c>
      <c r="D10" s="4"/>
      <c r="E10" s="32"/>
      <c r="F10" s="32"/>
      <c r="G10" s="33">
        <f t="shared" ref="G10:G24" si="0">SUM(E10:F10)</f>
        <v>0</v>
      </c>
      <c r="H10" s="39" t="s">
        <v>1</v>
      </c>
      <c r="I10" s="24">
        <v>-73</v>
      </c>
      <c r="J10" s="6" t="s">
        <v>288</v>
      </c>
      <c r="K10" s="4"/>
      <c r="L10" s="32"/>
      <c r="M10" s="32"/>
      <c r="N10" s="33">
        <f t="shared" ref="N10:N24" si="1">SUM(L10:M10)</f>
        <v>0</v>
      </c>
      <c r="Q10" s="24">
        <v>-72</v>
      </c>
      <c r="R10" s="6" t="s">
        <v>282</v>
      </c>
      <c r="S10" s="4"/>
      <c r="T10" s="32"/>
      <c r="U10" s="32"/>
      <c r="V10" s="33">
        <f t="shared" ref="V10:V25" si="2">SUM(T10:U10)</f>
        <v>0</v>
      </c>
      <c r="W10" s="39" t="s">
        <v>1</v>
      </c>
      <c r="X10" s="24">
        <v>-75</v>
      </c>
      <c r="Y10" s="6" t="s">
        <v>600</v>
      </c>
      <c r="Z10" s="4"/>
      <c r="AA10" s="32"/>
      <c r="AB10" s="32"/>
      <c r="AC10" s="33">
        <f t="shared" ref="AC10:AC25" si="3">SUM(AA10:AB10)</f>
        <v>0</v>
      </c>
      <c r="AF10" s="126">
        <v>-20</v>
      </c>
      <c r="AG10" s="111" t="s">
        <v>7</v>
      </c>
      <c r="AH10" s="28"/>
      <c r="AI10" s="81">
        <v>83</v>
      </c>
      <c r="AJ10" s="85"/>
      <c r="AK10" s="90">
        <f t="shared" ref="AK10:AK11" si="4">AI10+AJ10</f>
        <v>83</v>
      </c>
      <c r="AL10" s="86"/>
      <c r="AM10" s="91">
        <v>42</v>
      </c>
      <c r="AN10" s="86"/>
      <c r="AO10" s="97"/>
      <c r="AP10" s="127"/>
      <c r="AR10" s="71">
        <v>20</v>
      </c>
      <c r="AS10" s="81">
        <v>470</v>
      </c>
      <c r="AT10" s="85">
        <v>2</v>
      </c>
      <c r="AU10" s="90">
        <f t="shared" ref="AU10" si="5">AS10+AT10</f>
        <v>472</v>
      </c>
      <c r="AV10" s="81">
        <v>13</v>
      </c>
      <c r="AW10" s="90">
        <v>4</v>
      </c>
      <c r="AZ10" s="123">
        <v>-20</v>
      </c>
      <c r="BA10" t="s">
        <v>7</v>
      </c>
      <c r="BB10" s="37"/>
      <c r="BC10" s="37"/>
      <c r="BD10" s="37"/>
      <c r="BE10" s="37"/>
      <c r="BF10" s="37">
        <f t="shared" ref="BF10:BF41" si="6">SUM(BB10:BE10)</f>
        <v>0</v>
      </c>
      <c r="BG10" s="37">
        <f t="shared" ref="BG10:BG41" si="7">AJ10-BF10</f>
        <v>0</v>
      </c>
      <c r="BI10" s="102" t="s">
        <v>609</v>
      </c>
      <c r="BJ10" s="102"/>
      <c r="BK10" s="102"/>
      <c r="BM10" s="126">
        <v>-20</v>
      </c>
      <c r="BN10" s="111" t="s">
        <v>7</v>
      </c>
      <c r="BO10" s="28"/>
      <c r="BP10" s="85"/>
      <c r="BQ10" s="90">
        <v>83</v>
      </c>
      <c r="BR10" s="86"/>
      <c r="BS10" s="91">
        <v>42</v>
      </c>
      <c r="BU10" s="24">
        <v>-73</v>
      </c>
      <c r="BV10" s="4" t="s">
        <v>288</v>
      </c>
      <c r="BW10" s="112" t="s">
        <v>394</v>
      </c>
      <c r="BX10" s="32">
        <v>0</v>
      </c>
      <c r="BY10" s="33">
        <v>0</v>
      </c>
      <c r="BZ10" s="87">
        <v>34</v>
      </c>
      <c r="CA10" s="92"/>
    </row>
    <row r="11" spans="2:79" ht="18" customHeight="1" x14ac:dyDescent="0.2">
      <c r="B11" s="24">
        <v>-72</v>
      </c>
      <c r="C11" s="6" t="s">
        <v>282</v>
      </c>
      <c r="D11" s="4"/>
      <c r="E11" s="32"/>
      <c r="F11" s="32"/>
      <c r="G11" s="33">
        <f t="shared" si="0"/>
        <v>0</v>
      </c>
      <c r="H11" s="101"/>
      <c r="I11" s="24"/>
      <c r="J11" s="6"/>
      <c r="K11" s="4"/>
      <c r="L11" s="32"/>
      <c r="M11" s="32"/>
      <c r="N11" s="33">
        <f t="shared" si="1"/>
        <v>0</v>
      </c>
      <c r="Q11" s="24"/>
      <c r="R11" s="6"/>
      <c r="S11" s="4"/>
      <c r="T11" s="32"/>
      <c r="U11" s="32"/>
      <c r="V11" s="33">
        <f t="shared" si="2"/>
        <v>0</v>
      </c>
      <c r="W11" s="101"/>
      <c r="X11" s="24"/>
      <c r="Y11" s="6"/>
      <c r="Z11" s="4"/>
      <c r="AA11" s="32"/>
      <c r="AB11" s="32"/>
      <c r="AC11" s="33">
        <f t="shared" si="3"/>
        <v>0</v>
      </c>
      <c r="AF11" s="24">
        <v>-20</v>
      </c>
      <c r="AG11" s="4" t="s">
        <v>16</v>
      </c>
      <c r="AH11" s="112"/>
      <c r="AI11" s="56">
        <v>161</v>
      </c>
      <c r="AJ11" s="32">
        <v>2</v>
      </c>
      <c r="AK11" s="33">
        <f t="shared" si="4"/>
        <v>163</v>
      </c>
      <c r="AL11" s="87">
        <v>22</v>
      </c>
      <c r="AM11" s="92">
        <v>10</v>
      </c>
      <c r="AN11" s="87"/>
      <c r="AO11" s="98"/>
      <c r="AP11" s="117"/>
      <c r="AR11" s="70">
        <v>48</v>
      </c>
      <c r="AS11" s="56">
        <v>627</v>
      </c>
      <c r="AT11" s="32">
        <v>0</v>
      </c>
      <c r="AU11" s="33">
        <f t="shared" ref="AU11:AU26" si="8">AS11+AT11</f>
        <v>627</v>
      </c>
      <c r="AV11" s="56">
        <v>14</v>
      </c>
      <c r="AW11" s="33">
        <v>2</v>
      </c>
      <c r="AZ11" s="123">
        <v>-20</v>
      </c>
      <c r="BA11" t="s">
        <v>16</v>
      </c>
      <c r="BB11" s="37"/>
      <c r="BC11" s="37"/>
      <c r="BD11" s="37">
        <v>2</v>
      </c>
      <c r="BE11" s="37"/>
      <c r="BF11" s="37">
        <f t="shared" si="6"/>
        <v>2</v>
      </c>
      <c r="BG11" s="37">
        <f t="shared" si="7"/>
        <v>0</v>
      </c>
      <c r="BI11" s="102">
        <v>22</v>
      </c>
      <c r="BJ11" s="102"/>
      <c r="BK11" s="102"/>
      <c r="BM11" s="24">
        <v>-20</v>
      </c>
      <c r="BN11" s="4" t="s">
        <v>16</v>
      </c>
      <c r="BO11" s="112"/>
      <c r="BP11" s="32">
        <v>2</v>
      </c>
      <c r="BQ11" s="33">
        <v>163</v>
      </c>
      <c r="BR11" s="87">
        <v>22</v>
      </c>
      <c r="BS11" s="92">
        <v>10</v>
      </c>
      <c r="BU11" s="24">
        <v>-73</v>
      </c>
      <c r="BV11" s="4" t="s">
        <v>455</v>
      </c>
      <c r="BW11" s="112"/>
      <c r="BX11" s="32">
        <v>2</v>
      </c>
      <c r="BY11" s="33">
        <v>26</v>
      </c>
      <c r="BZ11" s="87">
        <v>22</v>
      </c>
      <c r="CA11" s="92"/>
    </row>
    <row r="12" spans="2:79" ht="18" customHeight="1" x14ac:dyDescent="0.2">
      <c r="B12" s="24">
        <v>-20</v>
      </c>
      <c r="C12" s="6" t="s">
        <v>16</v>
      </c>
      <c r="D12" s="4"/>
      <c r="E12" s="32"/>
      <c r="F12" s="32"/>
      <c r="G12" s="33">
        <f t="shared" si="0"/>
        <v>0</v>
      </c>
      <c r="H12" s="39" t="s">
        <v>294</v>
      </c>
      <c r="I12" s="24">
        <v>-73</v>
      </c>
      <c r="J12" s="6" t="s">
        <v>455</v>
      </c>
      <c r="K12" s="4"/>
      <c r="L12" s="32">
        <v>1</v>
      </c>
      <c r="M12" s="32"/>
      <c r="N12" s="33">
        <f t="shared" si="1"/>
        <v>1</v>
      </c>
      <c r="Q12" s="24">
        <v>-71</v>
      </c>
      <c r="R12" s="6" t="s">
        <v>371</v>
      </c>
      <c r="S12" s="4"/>
      <c r="T12" s="32">
        <v>2</v>
      </c>
      <c r="U12" s="32"/>
      <c r="V12" s="33">
        <f t="shared" si="2"/>
        <v>2</v>
      </c>
      <c r="W12" s="39" t="s">
        <v>294</v>
      </c>
      <c r="X12" s="24">
        <v>-74</v>
      </c>
      <c r="Y12" s="6" t="s">
        <v>561</v>
      </c>
      <c r="Z12" s="4"/>
      <c r="AA12" s="32"/>
      <c r="AB12" s="32"/>
      <c r="AC12" s="33">
        <f t="shared" si="3"/>
        <v>0</v>
      </c>
      <c r="AF12" s="24">
        <v>-48</v>
      </c>
      <c r="AG12" s="4" t="s">
        <v>350</v>
      </c>
      <c r="AH12" s="112" t="s">
        <v>399</v>
      </c>
      <c r="AI12" s="56">
        <v>1</v>
      </c>
      <c r="AJ12" s="32">
        <v>0</v>
      </c>
      <c r="AK12" s="33">
        <f t="shared" ref="AK12:AK15" si="9">AI12+AJ12</f>
        <v>1</v>
      </c>
      <c r="AL12" s="87">
        <v>34</v>
      </c>
      <c r="AM12" s="92"/>
      <c r="AN12" s="87"/>
      <c r="AO12" s="98"/>
      <c r="AP12" s="117"/>
      <c r="AR12" s="70">
        <v>63</v>
      </c>
      <c r="AS12" s="56">
        <v>379</v>
      </c>
      <c r="AT12" s="32">
        <v>3</v>
      </c>
      <c r="AU12" s="33">
        <f t="shared" si="8"/>
        <v>382</v>
      </c>
      <c r="AV12" s="56">
        <v>11</v>
      </c>
      <c r="AW12" s="33">
        <v>12</v>
      </c>
      <c r="AZ12" s="123">
        <v>-48</v>
      </c>
      <c r="BA12" t="s">
        <v>350</v>
      </c>
      <c r="BB12" s="37"/>
      <c r="BC12" s="37"/>
      <c r="BD12" s="37"/>
      <c r="BE12" s="37"/>
      <c r="BF12" s="37">
        <f t="shared" si="6"/>
        <v>0</v>
      </c>
      <c r="BG12" s="37">
        <f t="shared" si="7"/>
        <v>0</v>
      </c>
      <c r="BI12" s="102" t="s">
        <v>608</v>
      </c>
      <c r="BJ12" s="102"/>
      <c r="BK12" s="102"/>
      <c r="BM12" s="24">
        <v>-48</v>
      </c>
      <c r="BN12" s="4" t="s">
        <v>350</v>
      </c>
      <c r="BO12" s="112" t="s">
        <v>399</v>
      </c>
      <c r="BP12" s="32">
        <v>0</v>
      </c>
      <c r="BQ12" s="33">
        <v>1</v>
      </c>
      <c r="BR12" s="87">
        <v>34</v>
      </c>
      <c r="BS12" s="92"/>
      <c r="BU12" s="24">
        <v>-73</v>
      </c>
      <c r="BV12" s="4" t="s">
        <v>457</v>
      </c>
      <c r="BW12" s="112"/>
      <c r="BX12" s="32">
        <v>6</v>
      </c>
      <c r="BY12" s="33">
        <v>20</v>
      </c>
      <c r="BZ12" s="87">
        <v>10</v>
      </c>
      <c r="CA12" s="92"/>
    </row>
    <row r="13" spans="2:79" ht="18" customHeight="1" x14ac:dyDescent="0.2">
      <c r="B13" s="24">
        <v>-63</v>
      </c>
      <c r="C13" s="6" t="s">
        <v>544</v>
      </c>
      <c r="D13" s="4"/>
      <c r="E13" s="32"/>
      <c r="F13" s="32">
        <v>1</v>
      </c>
      <c r="G13" s="33">
        <f t="shared" si="0"/>
        <v>1</v>
      </c>
      <c r="H13" s="41"/>
      <c r="I13" s="24">
        <v>-73</v>
      </c>
      <c r="J13" s="6" t="s">
        <v>457</v>
      </c>
      <c r="K13" s="4"/>
      <c r="L13" s="32">
        <v>1</v>
      </c>
      <c r="M13" s="32">
        <v>2</v>
      </c>
      <c r="N13" s="33">
        <f t="shared" si="1"/>
        <v>3</v>
      </c>
      <c r="Q13" s="24">
        <v>-71</v>
      </c>
      <c r="R13" s="6" t="s">
        <v>512</v>
      </c>
      <c r="S13" s="4"/>
      <c r="T13" s="32">
        <v>3</v>
      </c>
      <c r="U13" s="32"/>
      <c r="V13" s="33">
        <f t="shared" si="2"/>
        <v>3</v>
      </c>
      <c r="W13" s="41"/>
      <c r="X13" s="24">
        <v>-75</v>
      </c>
      <c r="Y13" s="6" t="s">
        <v>521</v>
      </c>
      <c r="Z13" s="4"/>
      <c r="AA13" s="32">
        <v>2</v>
      </c>
      <c r="AB13" s="32"/>
      <c r="AC13" s="33">
        <f t="shared" si="3"/>
        <v>2</v>
      </c>
      <c r="AF13" s="24">
        <v>-63</v>
      </c>
      <c r="AG13" s="4" t="s">
        <v>544</v>
      </c>
      <c r="AH13" s="112"/>
      <c r="AI13" s="56">
        <v>73</v>
      </c>
      <c r="AJ13" s="32">
        <v>2</v>
      </c>
      <c r="AK13" s="33">
        <f t="shared" si="9"/>
        <v>75</v>
      </c>
      <c r="AL13" s="87">
        <v>22</v>
      </c>
      <c r="AM13" s="92">
        <v>45</v>
      </c>
      <c r="AN13" s="87"/>
      <c r="AO13" s="98"/>
      <c r="AP13" s="117"/>
      <c r="AR13" s="70">
        <v>64</v>
      </c>
      <c r="AS13" s="56">
        <v>146</v>
      </c>
      <c r="AT13" s="32">
        <v>8</v>
      </c>
      <c r="AU13" s="33">
        <f t="shared" si="8"/>
        <v>154</v>
      </c>
      <c r="AV13" s="56">
        <v>6</v>
      </c>
      <c r="AW13" s="33">
        <v>28</v>
      </c>
      <c r="AZ13" s="123">
        <v>-63</v>
      </c>
      <c r="BA13" t="s">
        <v>544</v>
      </c>
      <c r="BB13" s="37">
        <v>1</v>
      </c>
      <c r="BC13" s="37"/>
      <c r="BD13" s="37">
        <v>1</v>
      </c>
      <c r="BE13" s="37"/>
      <c r="BF13" s="37">
        <f t="shared" si="6"/>
        <v>2</v>
      </c>
      <c r="BG13" s="37">
        <f t="shared" si="7"/>
        <v>0</v>
      </c>
      <c r="BI13" s="102">
        <v>2</v>
      </c>
      <c r="BJ13" s="102"/>
      <c r="BK13" s="102"/>
      <c r="BM13" s="24">
        <v>-63</v>
      </c>
      <c r="BN13" s="4" t="s">
        <v>544</v>
      </c>
      <c r="BO13" s="112"/>
      <c r="BP13" s="32">
        <v>2</v>
      </c>
      <c r="BQ13" s="33">
        <v>75</v>
      </c>
      <c r="BR13" s="87">
        <v>22</v>
      </c>
      <c r="BS13" s="92">
        <v>45</v>
      </c>
      <c r="BU13" s="24">
        <v>-73</v>
      </c>
      <c r="BV13" s="4" t="s">
        <v>454</v>
      </c>
      <c r="BW13" s="112"/>
      <c r="BX13" s="32">
        <v>5</v>
      </c>
      <c r="BY13" s="33">
        <v>18</v>
      </c>
      <c r="BZ13" s="87">
        <v>11</v>
      </c>
      <c r="CA13" s="92"/>
    </row>
    <row r="14" spans="2:79" ht="18" customHeight="1" x14ac:dyDescent="0.2">
      <c r="B14" s="24">
        <v>-63</v>
      </c>
      <c r="C14" s="6" t="s">
        <v>345</v>
      </c>
      <c r="D14" s="4"/>
      <c r="E14" s="32"/>
      <c r="F14" s="32"/>
      <c r="G14" s="33">
        <f t="shared" si="0"/>
        <v>0</v>
      </c>
      <c r="H14" s="41"/>
      <c r="I14" s="24">
        <v>-73</v>
      </c>
      <c r="J14" s="6" t="s">
        <v>454</v>
      </c>
      <c r="K14" s="4"/>
      <c r="L14" s="32"/>
      <c r="M14" s="32"/>
      <c r="N14" s="33">
        <f t="shared" si="1"/>
        <v>0</v>
      </c>
      <c r="Q14" s="24">
        <v>-72</v>
      </c>
      <c r="R14" s="6" t="s">
        <v>452</v>
      </c>
      <c r="S14" s="4"/>
      <c r="T14" s="32">
        <v>1</v>
      </c>
      <c r="U14" s="32"/>
      <c r="V14" s="33">
        <f t="shared" si="2"/>
        <v>1</v>
      </c>
      <c r="W14" s="41"/>
      <c r="X14" s="24">
        <v>-75</v>
      </c>
      <c r="Y14" s="6" t="s">
        <v>548</v>
      </c>
      <c r="Z14" s="4"/>
      <c r="AA14" s="32">
        <v>3</v>
      </c>
      <c r="AB14" s="32"/>
      <c r="AC14" s="33">
        <f t="shared" si="3"/>
        <v>3</v>
      </c>
      <c r="AF14" s="24">
        <v>-63</v>
      </c>
      <c r="AG14" s="4" t="s">
        <v>345</v>
      </c>
      <c r="AH14" s="112"/>
      <c r="AI14" s="56">
        <v>102</v>
      </c>
      <c r="AJ14" s="32">
        <v>1</v>
      </c>
      <c r="AK14" s="33">
        <f t="shared" si="9"/>
        <v>103</v>
      </c>
      <c r="AL14" s="87">
        <v>29</v>
      </c>
      <c r="AM14" s="92">
        <v>25</v>
      </c>
      <c r="AN14" s="87"/>
      <c r="AO14" s="98"/>
      <c r="AP14" s="117"/>
      <c r="AR14" s="70">
        <v>65</v>
      </c>
      <c r="AS14" s="56">
        <v>289</v>
      </c>
      <c r="AT14" s="32">
        <v>7</v>
      </c>
      <c r="AU14" s="33">
        <f t="shared" si="8"/>
        <v>296</v>
      </c>
      <c r="AV14" s="56">
        <v>7</v>
      </c>
      <c r="AW14" s="33">
        <v>15</v>
      </c>
      <c r="AZ14" s="123">
        <v>-63</v>
      </c>
      <c r="BA14" t="s">
        <v>345</v>
      </c>
      <c r="BB14" s="37"/>
      <c r="BC14" s="37"/>
      <c r="BD14" s="37">
        <v>1</v>
      </c>
      <c r="BE14" s="37"/>
      <c r="BF14" s="37">
        <f t="shared" si="6"/>
        <v>1</v>
      </c>
      <c r="BG14" s="37">
        <f t="shared" si="7"/>
        <v>0</v>
      </c>
      <c r="BI14" s="102">
        <v>13</v>
      </c>
      <c r="BJ14" s="102"/>
      <c r="BK14" s="102"/>
      <c r="BM14" s="24">
        <v>-63</v>
      </c>
      <c r="BN14" s="4" t="s">
        <v>345</v>
      </c>
      <c r="BO14" s="112"/>
      <c r="BP14" s="32">
        <v>1</v>
      </c>
      <c r="BQ14" s="33">
        <v>103</v>
      </c>
      <c r="BR14" s="87">
        <v>29</v>
      </c>
      <c r="BS14" s="92">
        <v>25</v>
      </c>
      <c r="BU14" s="24">
        <v>-73</v>
      </c>
      <c r="BV14" s="4" t="s">
        <v>456</v>
      </c>
      <c r="BW14" s="112"/>
      <c r="BX14" s="32">
        <v>13</v>
      </c>
      <c r="BY14" s="33">
        <v>25</v>
      </c>
      <c r="BZ14" s="124">
        <v>1</v>
      </c>
      <c r="CA14" s="92"/>
    </row>
    <row r="15" spans="2:79" ht="18" customHeight="1" x14ac:dyDescent="0.2">
      <c r="B15" s="24">
        <v>-65</v>
      </c>
      <c r="C15" s="6" t="s">
        <v>354</v>
      </c>
      <c r="D15" s="4"/>
      <c r="E15" s="32"/>
      <c r="F15" s="32">
        <v>2</v>
      </c>
      <c r="G15" s="33">
        <f t="shared" si="0"/>
        <v>2</v>
      </c>
      <c r="H15" s="41"/>
      <c r="I15" s="24">
        <v>-73</v>
      </c>
      <c r="J15" s="6" t="s">
        <v>456</v>
      </c>
      <c r="K15" s="4"/>
      <c r="L15" s="32">
        <v>7</v>
      </c>
      <c r="M15" s="32"/>
      <c r="N15" s="33">
        <f t="shared" si="1"/>
        <v>7</v>
      </c>
      <c r="Q15" s="24">
        <v>-72</v>
      </c>
      <c r="R15" s="6" t="s">
        <v>451</v>
      </c>
      <c r="S15" s="4"/>
      <c r="T15" s="32">
        <v>3</v>
      </c>
      <c r="U15" s="32"/>
      <c r="V15" s="33">
        <f t="shared" si="2"/>
        <v>3</v>
      </c>
      <c r="W15" s="41"/>
      <c r="X15" s="24">
        <v>-75</v>
      </c>
      <c r="Y15" s="6" t="s">
        <v>550</v>
      </c>
      <c r="Z15" s="4"/>
      <c r="AA15" s="32"/>
      <c r="AB15" s="32"/>
      <c r="AC15" s="33">
        <f t="shared" si="3"/>
        <v>0</v>
      </c>
      <c r="AF15" s="24">
        <v>-64</v>
      </c>
      <c r="AG15" s="4" t="s">
        <v>353</v>
      </c>
      <c r="AH15" s="112"/>
      <c r="AI15" s="56">
        <v>80</v>
      </c>
      <c r="AJ15" s="32">
        <v>8</v>
      </c>
      <c r="AK15" s="33">
        <f t="shared" si="9"/>
        <v>88</v>
      </c>
      <c r="AL15" s="87">
        <v>5</v>
      </c>
      <c r="AM15" s="92">
        <v>38</v>
      </c>
      <c r="AN15" s="87">
        <v>27</v>
      </c>
      <c r="AO15" s="98">
        <v>4</v>
      </c>
      <c r="AP15" s="117" t="s">
        <v>402</v>
      </c>
      <c r="AR15" s="70">
        <v>66</v>
      </c>
      <c r="AS15" s="56">
        <v>177</v>
      </c>
      <c r="AT15" s="32">
        <v>9</v>
      </c>
      <c r="AU15" s="33">
        <f t="shared" si="8"/>
        <v>186</v>
      </c>
      <c r="AV15" s="56">
        <v>5</v>
      </c>
      <c r="AW15" s="33">
        <v>26</v>
      </c>
      <c r="AZ15" s="123">
        <v>-64</v>
      </c>
      <c r="BA15" t="s">
        <v>353</v>
      </c>
      <c r="BB15" s="37"/>
      <c r="BC15" s="37"/>
      <c r="BD15" s="37">
        <v>7</v>
      </c>
      <c r="BE15" s="37">
        <v>1</v>
      </c>
      <c r="BF15" s="37">
        <f t="shared" si="6"/>
        <v>8</v>
      </c>
      <c r="BG15" s="37">
        <f t="shared" si="7"/>
        <v>0</v>
      </c>
      <c r="BI15" s="102">
        <v>15</v>
      </c>
      <c r="BJ15" s="102"/>
      <c r="BK15" s="102"/>
      <c r="BM15" s="24">
        <v>-64</v>
      </c>
      <c r="BN15" s="4" t="s">
        <v>353</v>
      </c>
      <c r="BO15" s="112"/>
      <c r="BP15" s="32">
        <v>8</v>
      </c>
      <c r="BQ15" s="33">
        <v>88</v>
      </c>
      <c r="BR15" s="87">
        <v>5</v>
      </c>
      <c r="BS15" s="92">
        <v>38</v>
      </c>
      <c r="BU15" s="24">
        <v>-73</v>
      </c>
      <c r="BV15" s="4" t="s">
        <v>459</v>
      </c>
      <c r="BW15" s="112"/>
      <c r="BX15" s="32">
        <v>3</v>
      </c>
      <c r="BY15" s="33">
        <v>10</v>
      </c>
      <c r="BZ15" s="87">
        <v>14</v>
      </c>
      <c r="CA15" s="92"/>
    </row>
    <row r="16" spans="2:79" ht="18" customHeight="1" x14ac:dyDescent="0.2">
      <c r="B16" s="24">
        <v>-66</v>
      </c>
      <c r="C16" s="6" t="s">
        <v>573</v>
      </c>
      <c r="D16" s="4"/>
      <c r="E16" s="32"/>
      <c r="F16" s="32"/>
      <c r="G16" s="33">
        <f t="shared" si="0"/>
        <v>0</v>
      </c>
      <c r="H16" s="41"/>
      <c r="I16" s="24">
        <v>-73</v>
      </c>
      <c r="J16" s="6" t="s">
        <v>459</v>
      </c>
      <c r="K16" s="4"/>
      <c r="L16" s="32">
        <v>1</v>
      </c>
      <c r="M16" s="32">
        <v>1</v>
      </c>
      <c r="N16" s="33">
        <f t="shared" si="1"/>
        <v>2</v>
      </c>
      <c r="Q16" s="24">
        <v>-72</v>
      </c>
      <c r="R16" s="6" t="s">
        <v>472</v>
      </c>
      <c r="S16" s="4"/>
      <c r="T16" s="32"/>
      <c r="U16" s="32"/>
      <c r="V16" s="33">
        <f t="shared" si="2"/>
        <v>0</v>
      </c>
      <c r="W16" s="41"/>
      <c r="X16" s="24">
        <v>-75</v>
      </c>
      <c r="Y16" s="6" t="s">
        <v>552</v>
      </c>
      <c r="Z16" s="4"/>
      <c r="AA16" s="32"/>
      <c r="AB16" s="32"/>
      <c r="AC16" s="33">
        <f t="shared" si="3"/>
        <v>0</v>
      </c>
      <c r="AF16" s="24">
        <v>-65</v>
      </c>
      <c r="AG16" s="4" t="s">
        <v>354</v>
      </c>
      <c r="AH16" s="112"/>
      <c r="AI16" s="56">
        <v>92</v>
      </c>
      <c r="AJ16" s="32">
        <v>7</v>
      </c>
      <c r="AK16" s="33">
        <f>AI16+AJ16</f>
        <v>99</v>
      </c>
      <c r="AL16" s="87">
        <v>7</v>
      </c>
      <c r="AM16" s="92">
        <v>28</v>
      </c>
      <c r="AN16" s="87"/>
      <c r="AO16" s="98"/>
      <c r="AP16" s="117"/>
      <c r="AR16" s="70">
        <v>67</v>
      </c>
      <c r="AS16" s="56">
        <v>118</v>
      </c>
      <c r="AT16" s="32">
        <v>0</v>
      </c>
      <c r="AU16" s="33">
        <f t="shared" si="8"/>
        <v>118</v>
      </c>
      <c r="AV16" s="56">
        <v>14</v>
      </c>
      <c r="AW16" s="33">
        <v>33</v>
      </c>
      <c r="AZ16" s="123">
        <v>-65</v>
      </c>
      <c r="BA16" t="s">
        <v>354</v>
      </c>
      <c r="BB16" s="37">
        <v>2</v>
      </c>
      <c r="BC16" s="37"/>
      <c r="BD16" s="37">
        <v>4</v>
      </c>
      <c r="BE16" s="37">
        <v>1</v>
      </c>
      <c r="BF16" s="37">
        <f t="shared" si="6"/>
        <v>7</v>
      </c>
      <c r="BG16" s="37">
        <f t="shared" si="7"/>
        <v>0</v>
      </c>
      <c r="BI16" s="102">
        <v>3</v>
      </c>
      <c r="BJ16" s="102"/>
      <c r="BK16" s="102"/>
      <c r="BM16" s="24">
        <v>-65</v>
      </c>
      <c r="BN16" s="4" t="s">
        <v>354</v>
      </c>
      <c r="BO16" s="112"/>
      <c r="BP16" s="32">
        <v>7</v>
      </c>
      <c r="BQ16" s="33">
        <v>99</v>
      </c>
      <c r="BR16" s="87">
        <v>7</v>
      </c>
      <c r="BS16" s="92">
        <v>28</v>
      </c>
      <c r="BU16" s="24">
        <v>-73</v>
      </c>
      <c r="BV16" s="6" t="s">
        <v>475</v>
      </c>
      <c r="BW16" s="112"/>
      <c r="BX16" s="32">
        <v>4</v>
      </c>
      <c r="BY16" s="33">
        <v>10</v>
      </c>
      <c r="BZ16" s="87">
        <v>12</v>
      </c>
      <c r="CA16" s="92"/>
    </row>
    <row r="17" spans="2:79" ht="18" customHeight="1" x14ac:dyDescent="0.2">
      <c r="B17" s="24">
        <v>-68</v>
      </c>
      <c r="C17" s="6" t="s">
        <v>342</v>
      </c>
      <c r="D17" s="4"/>
      <c r="E17" s="32"/>
      <c r="F17" s="32">
        <v>2</v>
      </c>
      <c r="G17" s="33">
        <f t="shared" si="0"/>
        <v>2</v>
      </c>
      <c r="H17" s="41"/>
      <c r="I17" s="24">
        <v>-73</v>
      </c>
      <c r="J17" s="6" t="s">
        <v>475</v>
      </c>
      <c r="K17" s="4"/>
      <c r="L17" s="32">
        <v>2</v>
      </c>
      <c r="M17" s="32"/>
      <c r="N17" s="33">
        <f t="shared" si="1"/>
        <v>2</v>
      </c>
      <c r="Q17" s="24">
        <v>-73</v>
      </c>
      <c r="R17" s="6" t="s">
        <v>474</v>
      </c>
      <c r="S17" s="4"/>
      <c r="T17" s="32">
        <v>2</v>
      </c>
      <c r="U17" s="32"/>
      <c r="V17" s="33">
        <f t="shared" si="2"/>
        <v>2</v>
      </c>
      <c r="W17" s="41"/>
      <c r="X17" s="24">
        <v>-75</v>
      </c>
      <c r="Y17" s="6" t="s">
        <v>554</v>
      </c>
      <c r="Z17" s="4"/>
      <c r="AA17" s="32">
        <v>1</v>
      </c>
      <c r="AB17" s="32"/>
      <c r="AC17" s="33">
        <f t="shared" si="3"/>
        <v>1</v>
      </c>
      <c r="AF17" s="24">
        <v>-66</v>
      </c>
      <c r="AG17" s="4" t="s">
        <v>573</v>
      </c>
      <c r="AH17" s="112"/>
      <c r="AI17" s="56">
        <v>81</v>
      </c>
      <c r="AJ17" s="32">
        <v>9</v>
      </c>
      <c r="AK17" s="33">
        <f t="shared" ref="AK17:AK21" si="10">AI17+AJ17</f>
        <v>90</v>
      </c>
      <c r="AL17" s="87">
        <v>4</v>
      </c>
      <c r="AM17" s="92">
        <v>37</v>
      </c>
      <c r="AN17" s="87">
        <v>28</v>
      </c>
      <c r="AO17" s="98">
        <v>3</v>
      </c>
      <c r="AP17" s="117" t="s">
        <v>402</v>
      </c>
      <c r="AR17" s="70">
        <v>68</v>
      </c>
      <c r="AS17" s="56">
        <v>187</v>
      </c>
      <c r="AT17" s="32">
        <v>6</v>
      </c>
      <c r="AU17" s="33">
        <f t="shared" si="8"/>
        <v>193</v>
      </c>
      <c r="AV17" s="56">
        <v>8</v>
      </c>
      <c r="AW17" s="33">
        <v>25</v>
      </c>
      <c r="AZ17" s="123">
        <v>-66</v>
      </c>
      <c r="BA17" t="s">
        <v>573</v>
      </c>
      <c r="BB17" s="37"/>
      <c r="BC17" s="37"/>
      <c r="BD17" s="37">
        <v>9</v>
      </c>
      <c r="BE17" s="37"/>
      <c r="BF17" s="37">
        <f t="shared" si="6"/>
        <v>9</v>
      </c>
      <c r="BG17" s="37">
        <f t="shared" si="7"/>
        <v>0</v>
      </c>
      <c r="BI17" s="102">
        <v>16</v>
      </c>
      <c r="BJ17" s="102"/>
      <c r="BK17" s="102"/>
      <c r="BM17" s="24">
        <v>-66</v>
      </c>
      <c r="BN17" s="4" t="s">
        <v>573</v>
      </c>
      <c r="BO17" s="112"/>
      <c r="BP17" s="32">
        <v>9</v>
      </c>
      <c r="BQ17" s="33">
        <v>90</v>
      </c>
      <c r="BR17" s="87">
        <v>4</v>
      </c>
      <c r="BS17" s="92">
        <v>37</v>
      </c>
      <c r="BU17" s="24">
        <v>-73</v>
      </c>
      <c r="BV17" s="4" t="s">
        <v>458</v>
      </c>
      <c r="BW17" s="112"/>
      <c r="BX17" s="32">
        <v>1</v>
      </c>
      <c r="BY17" s="33">
        <v>5</v>
      </c>
      <c r="BZ17" s="87">
        <v>29</v>
      </c>
      <c r="CA17" s="92"/>
    </row>
    <row r="18" spans="2:79" ht="18" customHeight="1" x14ac:dyDescent="0.2">
      <c r="B18" s="24">
        <v>-70</v>
      </c>
      <c r="C18" s="6" t="s">
        <v>416</v>
      </c>
      <c r="D18" s="4"/>
      <c r="E18" s="32"/>
      <c r="F18" s="32">
        <v>1</v>
      </c>
      <c r="G18" s="33">
        <f t="shared" si="0"/>
        <v>1</v>
      </c>
      <c r="H18" s="41"/>
      <c r="I18" s="24">
        <v>-73</v>
      </c>
      <c r="J18" s="6" t="s">
        <v>458</v>
      </c>
      <c r="K18" s="4"/>
      <c r="L18" s="32">
        <v>1</v>
      </c>
      <c r="M18" s="32"/>
      <c r="N18" s="33">
        <f t="shared" si="1"/>
        <v>1</v>
      </c>
      <c r="Q18" s="24"/>
      <c r="R18" s="6"/>
      <c r="S18" s="4"/>
      <c r="T18" s="32"/>
      <c r="U18" s="32"/>
      <c r="V18" s="33">
        <f t="shared" si="2"/>
        <v>0</v>
      </c>
      <c r="W18" s="41"/>
      <c r="X18" s="24">
        <v>-75</v>
      </c>
      <c r="Y18" s="6" t="s">
        <v>556</v>
      </c>
      <c r="Z18" s="4"/>
      <c r="AA18" s="32"/>
      <c r="AB18" s="32"/>
      <c r="AC18" s="33">
        <f t="shared" si="3"/>
        <v>0</v>
      </c>
      <c r="AF18" s="24">
        <v>-67</v>
      </c>
      <c r="AG18" s="4" t="s">
        <v>332</v>
      </c>
      <c r="AH18" s="112" t="s">
        <v>394</v>
      </c>
      <c r="AI18" s="56">
        <v>0</v>
      </c>
      <c r="AJ18" s="32">
        <v>0</v>
      </c>
      <c r="AK18" s="33">
        <f t="shared" si="10"/>
        <v>0</v>
      </c>
      <c r="AL18" s="87">
        <v>34</v>
      </c>
      <c r="AM18" s="92"/>
      <c r="AN18" s="87"/>
      <c r="AO18" s="98"/>
      <c r="AP18" s="117"/>
      <c r="AR18" s="70">
        <v>69</v>
      </c>
      <c r="AS18" s="56">
        <v>54</v>
      </c>
      <c r="AT18" s="32">
        <v>6</v>
      </c>
      <c r="AU18" s="33">
        <f t="shared" si="8"/>
        <v>60</v>
      </c>
      <c r="AV18" s="56">
        <v>8</v>
      </c>
      <c r="AW18" s="33">
        <v>44</v>
      </c>
      <c r="AZ18" s="123">
        <v>-67</v>
      </c>
      <c r="BA18" t="s">
        <v>332</v>
      </c>
      <c r="BB18" s="37"/>
      <c r="BC18" s="37"/>
      <c r="BD18" s="37"/>
      <c r="BE18" s="37"/>
      <c r="BF18" s="37">
        <f t="shared" si="6"/>
        <v>0</v>
      </c>
      <c r="BG18" s="37">
        <f t="shared" si="7"/>
        <v>0</v>
      </c>
      <c r="BI18" s="102" t="s">
        <v>608</v>
      </c>
      <c r="BJ18" s="102"/>
      <c r="BK18" s="102"/>
      <c r="BM18" s="24">
        <v>-67</v>
      </c>
      <c r="BN18" s="4" t="s">
        <v>332</v>
      </c>
      <c r="BO18" s="112" t="s">
        <v>394</v>
      </c>
      <c r="BP18" s="32">
        <v>0</v>
      </c>
      <c r="BQ18" s="33">
        <v>0</v>
      </c>
      <c r="BR18" s="87">
        <v>34</v>
      </c>
      <c r="BS18" s="92"/>
      <c r="BU18" s="24">
        <v>-73</v>
      </c>
      <c r="BV18" s="4" t="s">
        <v>474</v>
      </c>
      <c r="BW18" s="112"/>
      <c r="BX18" s="32">
        <v>3</v>
      </c>
      <c r="BY18" s="33">
        <v>13</v>
      </c>
      <c r="BZ18" s="87">
        <v>14</v>
      </c>
      <c r="CA18" s="92"/>
    </row>
    <row r="19" spans="2:79" ht="18" customHeight="1" x14ac:dyDescent="0.2">
      <c r="B19" s="24">
        <v>-70</v>
      </c>
      <c r="C19" s="6" t="s">
        <v>414</v>
      </c>
      <c r="D19" s="4"/>
      <c r="E19" s="32"/>
      <c r="F19" s="32">
        <v>3</v>
      </c>
      <c r="G19" s="33">
        <f t="shared" si="0"/>
        <v>3</v>
      </c>
      <c r="H19" s="41"/>
      <c r="I19" s="24">
        <v>-74</v>
      </c>
      <c r="J19" s="6" t="s">
        <v>603</v>
      </c>
      <c r="K19" s="4"/>
      <c r="L19" s="32"/>
      <c r="M19" s="32">
        <v>1</v>
      </c>
      <c r="N19" s="33">
        <f t="shared" si="1"/>
        <v>1</v>
      </c>
      <c r="Q19" s="24"/>
      <c r="R19" s="6"/>
      <c r="S19" s="4"/>
      <c r="T19" s="32"/>
      <c r="U19" s="32"/>
      <c r="V19" s="33">
        <f t="shared" si="2"/>
        <v>0</v>
      </c>
      <c r="W19" s="41"/>
      <c r="X19" s="24">
        <v>-75</v>
      </c>
      <c r="Y19" s="6" t="s">
        <v>558</v>
      </c>
      <c r="Z19" s="4"/>
      <c r="AA19" s="32"/>
      <c r="AB19" s="32"/>
      <c r="AC19" s="33">
        <f t="shared" si="3"/>
        <v>0</v>
      </c>
      <c r="AF19" s="24">
        <v>-68</v>
      </c>
      <c r="AG19" s="4" t="s">
        <v>342</v>
      </c>
      <c r="AH19" s="112"/>
      <c r="AI19" s="56">
        <v>97</v>
      </c>
      <c r="AJ19" s="32">
        <v>4</v>
      </c>
      <c r="AK19" s="33">
        <f t="shared" si="10"/>
        <v>101</v>
      </c>
      <c r="AL19" s="87">
        <v>12</v>
      </c>
      <c r="AM19" s="92">
        <v>27</v>
      </c>
      <c r="AN19" s="87"/>
      <c r="AO19" s="98"/>
      <c r="AP19" s="117"/>
      <c r="AR19" s="70">
        <v>70</v>
      </c>
      <c r="AS19" s="56">
        <v>184</v>
      </c>
      <c r="AT19" s="32">
        <v>18</v>
      </c>
      <c r="AU19" s="33">
        <f t="shared" si="8"/>
        <v>202</v>
      </c>
      <c r="AV19" s="56">
        <v>4</v>
      </c>
      <c r="AW19" s="33">
        <v>24</v>
      </c>
      <c r="AZ19" s="123">
        <v>-68</v>
      </c>
      <c r="BA19" t="s">
        <v>342</v>
      </c>
      <c r="BB19" s="37">
        <v>2</v>
      </c>
      <c r="BC19" s="37"/>
      <c r="BD19" s="37">
        <v>2</v>
      </c>
      <c r="BE19" s="37"/>
      <c r="BF19" s="37">
        <f t="shared" si="6"/>
        <v>4</v>
      </c>
      <c r="BG19" s="37">
        <f t="shared" si="7"/>
        <v>0</v>
      </c>
      <c r="BI19" s="102">
        <v>14</v>
      </c>
      <c r="BJ19" s="102"/>
      <c r="BK19" s="102"/>
      <c r="BM19" s="24">
        <v>-68</v>
      </c>
      <c r="BN19" s="4" t="s">
        <v>342</v>
      </c>
      <c r="BO19" s="112"/>
      <c r="BP19" s="32">
        <v>4</v>
      </c>
      <c r="BQ19" s="33">
        <v>101</v>
      </c>
      <c r="BR19" s="87">
        <v>12</v>
      </c>
      <c r="BS19" s="92">
        <v>27</v>
      </c>
      <c r="BU19" s="24">
        <v>-74</v>
      </c>
      <c r="BV19" s="4" t="s">
        <v>603</v>
      </c>
      <c r="BW19" s="112"/>
      <c r="BX19" s="32">
        <v>3</v>
      </c>
      <c r="BY19" s="33">
        <v>3</v>
      </c>
      <c r="BZ19" s="87">
        <v>14</v>
      </c>
      <c r="CA19" s="92"/>
    </row>
    <row r="20" spans="2:79" ht="18" customHeight="1" x14ac:dyDescent="0.2">
      <c r="B20" s="24">
        <v>-70</v>
      </c>
      <c r="C20" s="6" t="s">
        <v>415</v>
      </c>
      <c r="D20" s="4"/>
      <c r="E20" s="32"/>
      <c r="F20" s="32">
        <v>3</v>
      </c>
      <c r="G20" s="33">
        <f t="shared" si="0"/>
        <v>3</v>
      </c>
      <c r="H20" s="41"/>
      <c r="I20" s="24"/>
      <c r="J20" s="6"/>
      <c r="K20" s="4"/>
      <c r="L20" s="32"/>
      <c r="M20" s="32"/>
      <c r="N20" s="33">
        <f t="shared" si="1"/>
        <v>0</v>
      </c>
      <c r="Q20" s="24"/>
      <c r="R20" s="6"/>
      <c r="S20" s="4"/>
      <c r="T20" s="32"/>
      <c r="U20" s="32"/>
      <c r="V20" s="33">
        <f t="shared" si="2"/>
        <v>0</v>
      </c>
      <c r="W20" s="41"/>
      <c r="X20" s="24"/>
      <c r="Y20" s="6"/>
      <c r="Z20" s="4"/>
      <c r="AA20" s="32"/>
      <c r="AB20" s="32"/>
      <c r="AC20" s="33">
        <f t="shared" si="3"/>
        <v>0</v>
      </c>
      <c r="AF20" s="24">
        <v>-68</v>
      </c>
      <c r="AG20" s="4" t="s">
        <v>390</v>
      </c>
      <c r="AH20" s="112"/>
      <c r="AI20" s="56">
        <v>18</v>
      </c>
      <c r="AJ20" s="32">
        <v>2</v>
      </c>
      <c r="AK20" s="33">
        <f t="shared" si="10"/>
        <v>20</v>
      </c>
      <c r="AL20" s="87">
        <v>22</v>
      </c>
      <c r="AM20" s="92"/>
      <c r="AN20" s="87"/>
      <c r="AO20" s="98"/>
      <c r="AP20" s="117"/>
      <c r="AR20" s="70">
        <v>71</v>
      </c>
      <c r="AS20" s="56">
        <v>43</v>
      </c>
      <c r="AT20" s="32">
        <v>20</v>
      </c>
      <c r="AU20" s="33">
        <f t="shared" si="8"/>
        <v>63</v>
      </c>
      <c r="AV20" s="56">
        <v>2</v>
      </c>
      <c r="AW20" s="33">
        <v>43</v>
      </c>
      <c r="AZ20" s="123">
        <v>-68</v>
      </c>
      <c r="BA20" t="s">
        <v>390</v>
      </c>
      <c r="BB20" s="37"/>
      <c r="BC20" s="37"/>
      <c r="BD20" s="37">
        <v>1</v>
      </c>
      <c r="BE20" s="37">
        <v>1</v>
      </c>
      <c r="BF20" s="37">
        <f t="shared" si="6"/>
        <v>2</v>
      </c>
      <c r="BG20" s="37">
        <f t="shared" si="7"/>
        <v>0</v>
      </c>
      <c r="BI20" s="102">
        <v>11</v>
      </c>
      <c r="BJ20" s="102"/>
      <c r="BK20" s="102"/>
      <c r="BM20" s="24">
        <v>-68</v>
      </c>
      <c r="BN20" s="4" t="s">
        <v>390</v>
      </c>
      <c r="BO20" s="112"/>
      <c r="BP20" s="32">
        <v>2</v>
      </c>
      <c r="BQ20" s="33">
        <v>20</v>
      </c>
      <c r="BR20" s="87">
        <v>22</v>
      </c>
      <c r="BS20" s="92"/>
      <c r="BU20" s="24">
        <v>-74</v>
      </c>
      <c r="BV20" s="4" t="s">
        <v>561</v>
      </c>
      <c r="BW20" s="112"/>
      <c r="BX20" s="32">
        <v>0</v>
      </c>
      <c r="BY20" s="33">
        <v>0</v>
      </c>
      <c r="BZ20" s="87">
        <v>34</v>
      </c>
      <c r="CA20" s="92"/>
    </row>
    <row r="21" spans="2:79" ht="18" customHeight="1" x14ac:dyDescent="0.2">
      <c r="B21" s="24">
        <v>-70</v>
      </c>
      <c r="C21" s="6" t="s">
        <v>463</v>
      </c>
      <c r="D21" s="4"/>
      <c r="E21" s="32"/>
      <c r="F21" s="32"/>
      <c r="G21" s="33">
        <f t="shared" si="0"/>
        <v>0</v>
      </c>
      <c r="H21" s="41"/>
      <c r="I21" s="24"/>
      <c r="J21" s="6"/>
      <c r="K21" s="4"/>
      <c r="L21" s="32"/>
      <c r="M21" s="32"/>
      <c r="N21" s="33">
        <f t="shared" si="1"/>
        <v>0</v>
      </c>
      <c r="Q21" s="24"/>
      <c r="R21" s="6"/>
      <c r="S21" s="4"/>
      <c r="T21" s="32"/>
      <c r="U21" s="32"/>
      <c r="V21" s="33">
        <f t="shared" si="2"/>
        <v>0</v>
      </c>
      <c r="W21" s="41"/>
      <c r="X21" s="24"/>
      <c r="Y21" s="6"/>
      <c r="Z21" s="4"/>
      <c r="AA21" s="32"/>
      <c r="AB21" s="32"/>
      <c r="AC21" s="33">
        <f t="shared" si="3"/>
        <v>0</v>
      </c>
      <c r="AF21" s="24">
        <v>-69</v>
      </c>
      <c r="AG21" s="4" t="s">
        <v>389</v>
      </c>
      <c r="AH21" s="112" t="s">
        <v>394</v>
      </c>
      <c r="AI21" s="56">
        <v>0</v>
      </c>
      <c r="AJ21" s="32">
        <v>0</v>
      </c>
      <c r="AK21" s="33">
        <f t="shared" si="10"/>
        <v>0</v>
      </c>
      <c r="AL21" s="87">
        <v>34</v>
      </c>
      <c r="AM21" s="92"/>
      <c r="AN21" s="87"/>
      <c r="AO21" s="98"/>
      <c r="AP21" s="117"/>
      <c r="AR21" s="70">
        <v>72</v>
      </c>
      <c r="AS21" s="56">
        <v>69</v>
      </c>
      <c r="AT21" s="32">
        <v>19</v>
      </c>
      <c r="AU21" s="33">
        <f t="shared" si="8"/>
        <v>88</v>
      </c>
      <c r="AV21" s="56">
        <v>3</v>
      </c>
      <c r="AW21" s="33">
        <v>36</v>
      </c>
      <c r="AZ21" s="123">
        <v>-69</v>
      </c>
      <c r="BA21" t="s">
        <v>389</v>
      </c>
      <c r="BB21" s="37"/>
      <c r="BC21" s="37"/>
      <c r="BD21" s="37"/>
      <c r="BE21" s="37"/>
      <c r="BF21" s="37">
        <f t="shared" si="6"/>
        <v>0</v>
      </c>
      <c r="BG21" s="37">
        <f t="shared" si="7"/>
        <v>0</v>
      </c>
      <c r="BI21" s="102" t="s">
        <v>608</v>
      </c>
      <c r="BJ21" s="102"/>
      <c r="BK21" s="102"/>
      <c r="BM21" s="24">
        <v>-69</v>
      </c>
      <c r="BN21" s="4" t="s">
        <v>389</v>
      </c>
      <c r="BO21" s="112" t="s">
        <v>394</v>
      </c>
      <c r="BP21" s="32">
        <v>0</v>
      </c>
      <c r="BQ21" s="33">
        <v>0</v>
      </c>
      <c r="BR21" s="87">
        <v>34</v>
      </c>
      <c r="BS21" s="92"/>
      <c r="BU21" s="24">
        <v>-75</v>
      </c>
      <c r="BV21" s="4" t="s">
        <v>547</v>
      </c>
      <c r="BW21" s="112" t="s">
        <v>394</v>
      </c>
      <c r="BX21" s="32">
        <v>0</v>
      </c>
      <c r="BY21" s="33">
        <v>0</v>
      </c>
      <c r="BZ21" s="87">
        <v>34</v>
      </c>
      <c r="CA21" s="92"/>
    </row>
    <row r="22" spans="2:79" ht="18" customHeight="1" x14ac:dyDescent="0.2">
      <c r="B22" s="24">
        <v>-71</v>
      </c>
      <c r="C22" s="6" t="s">
        <v>371</v>
      </c>
      <c r="D22" s="4"/>
      <c r="E22" s="32">
        <v>2</v>
      </c>
      <c r="F22" s="32"/>
      <c r="G22" s="33">
        <f t="shared" si="0"/>
        <v>2</v>
      </c>
      <c r="H22" s="41"/>
      <c r="I22" s="24"/>
      <c r="J22" s="6"/>
      <c r="K22" s="4"/>
      <c r="L22" s="32"/>
      <c r="M22" s="32"/>
      <c r="N22" s="33">
        <f t="shared" si="1"/>
        <v>0</v>
      </c>
      <c r="Q22" s="24"/>
      <c r="R22" s="6"/>
      <c r="S22" s="4"/>
      <c r="T22" s="32"/>
      <c r="U22" s="32"/>
      <c r="V22" s="33">
        <f t="shared" si="2"/>
        <v>0</v>
      </c>
      <c r="W22" s="41"/>
      <c r="X22" s="24"/>
      <c r="Y22" s="6"/>
      <c r="Z22" s="4"/>
      <c r="AA22" s="32"/>
      <c r="AB22" s="32"/>
      <c r="AC22" s="33">
        <f t="shared" si="3"/>
        <v>0</v>
      </c>
      <c r="AF22" s="24">
        <v>-69</v>
      </c>
      <c r="AG22" s="4" t="s">
        <v>392</v>
      </c>
      <c r="AH22" s="112"/>
      <c r="AI22" s="56">
        <v>11</v>
      </c>
      <c r="AJ22" s="32">
        <v>2</v>
      </c>
      <c r="AK22" s="33">
        <f t="shared" ref="AK22:AK40" si="11">AI22+AJ22</f>
        <v>13</v>
      </c>
      <c r="AL22" s="87">
        <v>22</v>
      </c>
      <c r="AM22" s="92"/>
      <c r="AN22" s="87"/>
      <c r="AO22" s="98"/>
      <c r="AP22" s="117"/>
      <c r="AR22" s="70">
        <v>73</v>
      </c>
      <c r="AS22" s="56">
        <v>93</v>
      </c>
      <c r="AT22" s="32">
        <v>37</v>
      </c>
      <c r="AU22" s="33">
        <f t="shared" si="8"/>
        <v>130</v>
      </c>
      <c r="AV22" s="56">
        <v>1</v>
      </c>
      <c r="AW22" s="33">
        <v>29</v>
      </c>
      <c r="AZ22" s="123">
        <v>-69</v>
      </c>
      <c r="BA22" t="s">
        <v>392</v>
      </c>
      <c r="BB22" s="37"/>
      <c r="BC22" s="37"/>
      <c r="BD22" s="37">
        <v>2</v>
      </c>
      <c r="BE22" s="37"/>
      <c r="BF22" s="37">
        <f t="shared" si="6"/>
        <v>2</v>
      </c>
      <c r="BG22" s="37">
        <f t="shared" si="7"/>
        <v>0</v>
      </c>
      <c r="BI22" s="102">
        <v>10</v>
      </c>
      <c r="BJ22" s="102"/>
      <c r="BK22" s="102"/>
      <c r="BM22" s="24">
        <v>-69</v>
      </c>
      <c r="BN22" s="4" t="s">
        <v>392</v>
      </c>
      <c r="BO22" s="112"/>
      <c r="BP22" s="32">
        <v>2</v>
      </c>
      <c r="BQ22" s="33">
        <v>13</v>
      </c>
      <c r="BR22" s="87">
        <v>22</v>
      </c>
      <c r="BS22" s="92"/>
      <c r="BU22" s="24">
        <v>-75</v>
      </c>
      <c r="BV22" s="4" t="s">
        <v>521</v>
      </c>
      <c r="BW22" s="112"/>
      <c r="BX22" s="32">
        <v>2</v>
      </c>
      <c r="BY22" s="33">
        <v>9</v>
      </c>
      <c r="BZ22" s="87">
        <v>22</v>
      </c>
      <c r="CA22" s="92"/>
    </row>
    <row r="23" spans="2:79" ht="18" customHeight="1" x14ac:dyDescent="0.2">
      <c r="B23" s="24">
        <v>-71</v>
      </c>
      <c r="C23" s="6" t="s">
        <v>450</v>
      </c>
      <c r="D23" s="4"/>
      <c r="E23" s="32"/>
      <c r="F23" s="32"/>
      <c r="G23" s="33">
        <f t="shared" si="0"/>
        <v>0</v>
      </c>
      <c r="H23" s="41"/>
      <c r="I23" s="24"/>
      <c r="J23" s="6"/>
      <c r="K23" s="4"/>
      <c r="L23" s="32"/>
      <c r="M23" s="32"/>
      <c r="N23" s="33">
        <f t="shared" si="1"/>
        <v>0</v>
      </c>
      <c r="Q23" s="24"/>
      <c r="R23" s="6"/>
      <c r="S23" s="4"/>
      <c r="T23" s="32"/>
      <c r="U23" s="32"/>
      <c r="V23" s="33">
        <f t="shared" si="2"/>
        <v>0</v>
      </c>
      <c r="W23" s="41"/>
      <c r="X23" s="24"/>
      <c r="Y23" s="6"/>
      <c r="Z23" s="4"/>
      <c r="AA23" s="32"/>
      <c r="AB23" s="32"/>
      <c r="AC23" s="33">
        <f t="shared" si="3"/>
        <v>0</v>
      </c>
      <c r="AF23" s="24">
        <v>-69</v>
      </c>
      <c r="AG23" s="4" t="s">
        <v>542</v>
      </c>
      <c r="AH23" s="112"/>
      <c r="AI23" s="56">
        <v>4</v>
      </c>
      <c r="AJ23" s="32">
        <v>1</v>
      </c>
      <c r="AK23" s="33">
        <f t="shared" si="11"/>
        <v>5</v>
      </c>
      <c r="AL23" s="87">
        <v>29</v>
      </c>
      <c r="AM23" s="92"/>
      <c r="AN23" s="87"/>
      <c r="AO23" s="98"/>
      <c r="AP23" s="117"/>
      <c r="AR23" s="70">
        <v>74</v>
      </c>
      <c r="AS23" s="56">
        <v>5</v>
      </c>
      <c r="AT23" s="32">
        <v>3</v>
      </c>
      <c r="AU23" s="33">
        <f t="shared" si="8"/>
        <v>8</v>
      </c>
      <c r="AV23" s="56">
        <v>11</v>
      </c>
      <c r="AW23" s="33">
        <v>51</v>
      </c>
      <c r="AZ23" s="123">
        <v>-69</v>
      </c>
      <c r="BA23" t="s">
        <v>542</v>
      </c>
      <c r="BB23" s="37"/>
      <c r="BC23" s="37"/>
      <c r="BD23" s="37">
        <v>1</v>
      </c>
      <c r="BE23" s="37"/>
      <c r="BF23" s="37">
        <f t="shared" si="6"/>
        <v>1</v>
      </c>
      <c r="BG23" s="37">
        <f t="shared" si="7"/>
        <v>0</v>
      </c>
      <c r="BI23" s="102">
        <v>8</v>
      </c>
      <c r="BJ23" s="102"/>
      <c r="BK23" s="102"/>
      <c r="BM23" s="24">
        <v>-69</v>
      </c>
      <c r="BN23" s="4" t="s">
        <v>542</v>
      </c>
      <c r="BO23" s="112"/>
      <c r="BP23" s="32">
        <v>1</v>
      </c>
      <c r="BQ23" s="33">
        <v>5</v>
      </c>
      <c r="BR23" s="87">
        <v>29</v>
      </c>
      <c r="BS23" s="92"/>
      <c r="BU23" s="24">
        <v>-75</v>
      </c>
      <c r="BV23" s="4" t="s">
        <v>548</v>
      </c>
      <c r="BW23" s="112"/>
      <c r="BX23" s="32">
        <v>3</v>
      </c>
      <c r="BY23" s="33">
        <v>8</v>
      </c>
      <c r="BZ23" s="87">
        <v>14</v>
      </c>
      <c r="CA23" s="92"/>
    </row>
    <row r="24" spans="2:79" ht="18" customHeight="1" x14ac:dyDescent="0.2">
      <c r="B24" s="24">
        <v>-71</v>
      </c>
      <c r="C24" s="6" t="s">
        <v>512</v>
      </c>
      <c r="D24" s="4"/>
      <c r="E24" s="32">
        <v>1</v>
      </c>
      <c r="F24" s="32"/>
      <c r="G24" s="33">
        <f t="shared" si="0"/>
        <v>1</v>
      </c>
      <c r="H24" s="41"/>
      <c r="I24" s="24"/>
      <c r="J24" s="6"/>
      <c r="K24" s="4"/>
      <c r="L24" s="32"/>
      <c r="M24" s="32"/>
      <c r="N24" s="33">
        <f t="shared" si="1"/>
        <v>0</v>
      </c>
      <c r="Q24" s="24"/>
      <c r="R24" s="6"/>
      <c r="S24" s="4"/>
      <c r="T24" s="32"/>
      <c r="U24" s="32"/>
      <c r="V24" s="33">
        <f t="shared" si="2"/>
        <v>0</v>
      </c>
      <c r="W24" s="41"/>
      <c r="X24" s="24"/>
      <c r="Y24" s="6"/>
      <c r="Z24" s="4"/>
      <c r="AA24" s="32"/>
      <c r="AB24" s="32"/>
      <c r="AC24" s="33">
        <f t="shared" si="3"/>
        <v>0</v>
      </c>
      <c r="AF24" s="24">
        <v>-69</v>
      </c>
      <c r="AG24" s="4" t="s">
        <v>393</v>
      </c>
      <c r="AH24" s="112"/>
      <c r="AI24" s="56">
        <v>3</v>
      </c>
      <c r="AJ24" s="32">
        <v>3</v>
      </c>
      <c r="AK24" s="33">
        <f t="shared" si="11"/>
        <v>6</v>
      </c>
      <c r="AL24" s="87">
        <v>14</v>
      </c>
      <c r="AM24" s="92"/>
      <c r="AN24" s="87"/>
      <c r="AO24" s="98"/>
      <c r="AP24" s="117"/>
      <c r="AR24" s="70">
        <v>75</v>
      </c>
      <c r="AS24" s="56">
        <v>17</v>
      </c>
      <c r="AT24" s="32">
        <v>6</v>
      </c>
      <c r="AU24" s="33">
        <f t="shared" si="8"/>
        <v>23</v>
      </c>
      <c r="AV24" s="56">
        <v>8</v>
      </c>
      <c r="AW24" s="33">
        <v>49</v>
      </c>
      <c r="AZ24" s="123">
        <v>-69</v>
      </c>
      <c r="BA24" t="s">
        <v>393</v>
      </c>
      <c r="BB24" s="37"/>
      <c r="BC24" s="37"/>
      <c r="BD24" s="37">
        <v>1</v>
      </c>
      <c r="BE24" s="37">
        <v>2</v>
      </c>
      <c r="BF24" s="37">
        <f t="shared" si="6"/>
        <v>3</v>
      </c>
      <c r="BG24" s="37">
        <f t="shared" si="7"/>
        <v>0</v>
      </c>
      <c r="BI24" s="102">
        <v>9</v>
      </c>
      <c r="BJ24" s="102"/>
      <c r="BK24" s="102"/>
      <c r="BM24" s="24">
        <v>-69</v>
      </c>
      <c r="BN24" s="4" t="s">
        <v>393</v>
      </c>
      <c r="BO24" s="112"/>
      <c r="BP24" s="32">
        <v>3</v>
      </c>
      <c r="BQ24" s="33">
        <v>6</v>
      </c>
      <c r="BR24" s="87">
        <v>14</v>
      </c>
      <c r="BS24" s="92"/>
      <c r="BU24" s="24">
        <v>-75</v>
      </c>
      <c r="BV24" s="4" t="s">
        <v>550</v>
      </c>
      <c r="BW24" s="112"/>
      <c r="BX24" s="32">
        <v>0</v>
      </c>
      <c r="BY24" s="33">
        <v>4</v>
      </c>
      <c r="BZ24" s="87">
        <v>34</v>
      </c>
      <c r="CA24" s="92"/>
    </row>
    <row r="25" spans="2:79" ht="18" customHeight="1" x14ac:dyDescent="0.2">
      <c r="B25" s="24">
        <v>-71</v>
      </c>
      <c r="C25" s="6" t="s">
        <v>513</v>
      </c>
      <c r="D25" s="4"/>
      <c r="E25" s="32">
        <v>2</v>
      </c>
      <c r="F25" s="32"/>
      <c r="G25" s="33">
        <f t="shared" ref="G25:G27" si="12">SUM(E25:F25)</f>
        <v>2</v>
      </c>
      <c r="H25" s="41"/>
      <c r="I25" s="24"/>
      <c r="J25" s="6"/>
      <c r="K25" s="4"/>
      <c r="L25" s="32"/>
      <c r="M25" s="32"/>
      <c r="N25" s="33">
        <f t="shared" ref="N25:N27" si="13">SUM(L25:M25)</f>
        <v>0</v>
      </c>
      <c r="Q25" s="24"/>
      <c r="R25" s="6"/>
      <c r="S25" s="4"/>
      <c r="T25" s="32"/>
      <c r="U25" s="32"/>
      <c r="V25" s="33">
        <f t="shared" si="2"/>
        <v>0</v>
      </c>
      <c r="W25" s="41"/>
      <c r="X25" s="24"/>
      <c r="Y25" s="6"/>
      <c r="Z25" s="4"/>
      <c r="AA25" s="32"/>
      <c r="AB25" s="32"/>
      <c r="AC25" s="33">
        <f t="shared" si="3"/>
        <v>0</v>
      </c>
      <c r="AF25" s="24">
        <v>-70</v>
      </c>
      <c r="AG25" s="4" t="s">
        <v>413</v>
      </c>
      <c r="AH25" s="112" t="s">
        <v>394</v>
      </c>
      <c r="AI25" s="56">
        <v>0</v>
      </c>
      <c r="AJ25" s="32">
        <v>0</v>
      </c>
      <c r="AK25" s="33">
        <f t="shared" si="11"/>
        <v>0</v>
      </c>
      <c r="AL25" s="87">
        <v>34</v>
      </c>
      <c r="AM25" s="92"/>
      <c r="AN25" s="87"/>
      <c r="AO25" s="98"/>
      <c r="AP25" s="117"/>
      <c r="AR25" s="70"/>
      <c r="AS25" s="56"/>
      <c r="AT25" s="32"/>
      <c r="AU25" s="33">
        <f t="shared" si="8"/>
        <v>0</v>
      </c>
      <c r="AV25" s="56"/>
      <c r="AW25" s="33"/>
      <c r="AZ25" s="123">
        <v>-70</v>
      </c>
      <c r="BA25" t="s">
        <v>413</v>
      </c>
      <c r="BB25" s="37"/>
      <c r="BC25" s="37"/>
      <c r="BD25" s="37"/>
      <c r="BE25" s="37"/>
      <c r="BF25" s="37">
        <f t="shared" si="6"/>
        <v>0</v>
      </c>
      <c r="BG25" s="37">
        <f t="shared" si="7"/>
        <v>0</v>
      </c>
      <c r="BI25" s="102"/>
      <c r="BJ25" s="102" t="s">
        <v>608</v>
      </c>
      <c r="BK25" s="102"/>
      <c r="BM25" s="24">
        <v>-70</v>
      </c>
      <c r="BN25" s="4" t="s">
        <v>413</v>
      </c>
      <c r="BO25" s="112" t="s">
        <v>394</v>
      </c>
      <c r="BP25" s="32">
        <v>0</v>
      </c>
      <c r="BQ25" s="33">
        <v>0</v>
      </c>
      <c r="BR25" s="87">
        <v>34</v>
      </c>
      <c r="BS25" s="92"/>
      <c r="BU25" s="24">
        <v>-75</v>
      </c>
      <c r="BV25" s="4" t="s">
        <v>552</v>
      </c>
      <c r="BW25" s="112"/>
      <c r="BX25" s="32">
        <v>0</v>
      </c>
      <c r="BY25" s="33">
        <v>1</v>
      </c>
      <c r="BZ25" s="87">
        <v>34</v>
      </c>
      <c r="CA25" s="92"/>
    </row>
    <row r="26" spans="2:79" ht="18" customHeight="1" x14ac:dyDescent="0.2">
      <c r="B26" s="24">
        <v>-72</v>
      </c>
      <c r="C26" s="6" t="s">
        <v>452</v>
      </c>
      <c r="D26" s="4"/>
      <c r="E26" s="32">
        <v>4</v>
      </c>
      <c r="F26" s="32"/>
      <c r="G26" s="33">
        <f t="shared" si="12"/>
        <v>4</v>
      </c>
      <c r="H26" s="41"/>
      <c r="I26" s="24"/>
      <c r="J26" s="6"/>
      <c r="K26" s="4"/>
      <c r="L26" s="32"/>
      <c r="M26" s="32"/>
      <c r="N26" s="33">
        <f t="shared" si="13"/>
        <v>0</v>
      </c>
      <c r="Q26" s="24"/>
      <c r="R26" s="6"/>
      <c r="S26" s="4"/>
      <c r="T26" s="32"/>
      <c r="U26" s="32"/>
      <c r="V26" s="33">
        <f t="shared" ref="V26:V30" si="14">SUM(T26:U26)</f>
        <v>0</v>
      </c>
      <c r="W26" s="41"/>
      <c r="X26" s="24"/>
      <c r="Y26" s="6"/>
      <c r="Z26" s="4"/>
      <c r="AA26" s="32"/>
      <c r="AB26" s="32"/>
      <c r="AC26" s="33">
        <f t="shared" ref="AC26:AC30" si="15">SUM(AA26:AB26)</f>
        <v>0</v>
      </c>
      <c r="AF26" s="24">
        <v>-70</v>
      </c>
      <c r="AG26" s="4" t="s">
        <v>416</v>
      </c>
      <c r="AH26" s="112"/>
      <c r="AI26" s="56">
        <v>53</v>
      </c>
      <c r="AJ26" s="32">
        <v>1</v>
      </c>
      <c r="AK26" s="33">
        <f t="shared" si="11"/>
        <v>54</v>
      </c>
      <c r="AL26" s="87">
        <v>29</v>
      </c>
      <c r="AM26" s="92"/>
      <c r="AN26" s="87"/>
      <c r="AO26" s="98"/>
      <c r="AP26" s="117"/>
      <c r="AR26" s="84"/>
      <c r="AS26" s="58">
        <v>0</v>
      </c>
      <c r="AT26" s="35"/>
      <c r="AU26" s="36">
        <f t="shared" si="8"/>
        <v>0</v>
      </c>
      <c r="AV26" s="58"/>
      <c r="AW26" s="36"/>
      <c r="AZ26" s="123">
        <v>-70</v>
      </c>
      <c r="BA26" t="s">
        <v>416</v>
      </c>
      <c r="BB26" s="37">
        <v>1</v>
      </c>
      <c r="BC26" s="37"/>
      <c r="BD26" s="37"/>
      <c r="BE26" s="37"/>
      <c r="BF26" s="37">
        <f t="shared" si="6"/>
        <v>1</v>
      </c>
      <c r="BG26" s="37">
        <f t="shared" si="7"/>
        <v>0</v>
      </c>
      <c r="BI26" s="102"/>
      <c r="BJ26" s="102">
        <v>19</v>
      </c>
      <c r="BK26" s="102"/>
      <c r="BM26" s="24">
        <v>-70</v>
      </c>
      <c r="BN26" s="4" t="s">
        <v>416</v>
      </c>
      <c r="BO26" s="112"/>
      <c r="BP26" s="32">
        <v>1</v>
      </c>
      <c r="BQ26" s="33">
        <v>54</v>
      </c>
      <c r="BR26" s="87">
        <v>29</v>
      </c>
      <c r="BS26" s="92"/>
      <c r="BU26" s="24">
        <v>-75</v>
      </c>
      <c r="BV26" s="6" t="s">
        <v>554</v>
      </c>
      <c r="BW26" s="112"/>
      <c r="BX26" s="32">
        <v>1</v>
      </c>
      <c r="BY26" s="33">
        <v>1</v>
      </c>
      <c r="BZ26" s="87">
        <v>29</v>
      </c>
      <c r="CA26" s="92"/>
    </row>
    <row r="27" spans="2:79" ht="18" customHeight="1" x14ac:dyDescent="0.2">
      <c r="B27" s="24">
        <v>-72</v>
      </c>
      <c r="C27" s="6" t="s">
        <v>451</v>
      </c>
      <c r="D27" s="4"/>
      <c r="E27" s="32"/>
      <c r="F27" s="32"/>
      <c r="G27" s="33">
        <f t="shared" si="12"/>
        <v>0</v>
      </c>
      <c r="H27" s="41"/>
      <c r="I27" s="24"/>
      <c r="J27" s="6"/>
      <c r="K27" s="4"/>
      <c r="L27" s="32"/>
      <c r="M27" s="32"/>
      <c r="N27" s="33">
        <f t="shared" si="13"/>
        <v>0</v>
      </c>
      <c r="Q27" s="24"/>
      <c r="R27" s="6"/>
      <c r="S27" s="4"/>
      <c r="T27" s="32"/>
      <c r="U27" s="32"/>
      <c r="V27" s="33">
        <f t="shared" si="14"/>
        <v>0</v>
      </c>
      <c r="W27" s="41"/>
      <c r="X27" s="24"/>
      <c r="Y27" s="6"/>
      <c r="Z27" s="4"/>
      <c r="AA27" s="32"/>
      <c r="AB27" s="32"/>
      <c r="AC27" s="33">
        <f t="shared" si="15"/>
        <v>0</v>
      </c>
      <c r="AF27" s="24">
        <v>-70</v>
      </c>
      <c r="AG27" s="4" t="s">
        <v>414</v>
      </c>
      <c r="AH27" s="112"/>
      <c r="AI27" s="56">
        <v>64</v>
      </c>
      <c r="AJ27" s="32">
        <v>7</v>
      </c>
      <c r="AK27" s="33">
        <f t="shared" si="11"/>
        <v>71</v>
      </c>
      <c r="AL27" s="87">
        <v>7</v>
      </c>
      <c r="AM27" s="92">
        <v>48</v>
      </c>
      <c r="AN27" s="87"/>
      <c r="AO27" s="98"/>
      <c r="AP27" s="117"/>
      <c r="AT27" s="37">
        <f>SUM(AT$10:AT26)</f>
        <v>144</v>
      </c>
      <c r="AW27" t="s">
        <v>565</v>
      </c>
      <c r="AZ27" s="123">
        <v>-70</v>
      </c>
      <c r="BA27" t="s">
        <v>414</v>
      </c>
      <c r="BB27" s="37">
        <v>3</v>
      </c>
      <c r="BC27" s="37"/>
      <c r="BD27" s="37">
        <v>3</v>
      </c>
      <c r="BE27" s="37">
        <v>1</v>
      </c>
      <c r="BF27" s="37">
        <f t="shared" si="6"/>
        <v>7</v>
      </c>
      <c r="BG27" s="37">
        <f t="shared" si="7"/>
        <v>0</v>
      </c>
      <c r="BI27" s="102"/>
      <c r="BJ27" s="102">
        <v>17</v>
      </c>
      <c r="BK27" s="102"/>
      <c r="BM27" s="24">
        <v>-70</v>
      </c>
      <c r="BN27" s="4" t="s">
        <v>414</v>
      </c>
      <c r="BO27" s="112"/>
      <c r="BP27" s="32">
        <v>7</v>
      </c>
      <c r="BQ27" s="33">
        <v>71</v>
      </c>
      <c r="BR27" s="87">
        <v>7</v>
      </c>
      <c r="BS27" s="92">
        <v>48</v>
      </c>
      <c r="BU27" s="24">
        <v>-75</v>
      </c>
      <c r="BV27" s="6" t="s">
        <v>556</v>
      </c>
      <c r="BW27" s="112"/>
      <c r="BX27" s="32">
        <v>0</v>
      </c>
      <c r="BY27" s="33">
        <v>0</v>
      </c>
      <c r="BZ27" s="87">
        <v>34</v>
      </c>
      <c r="CA27" s="92"/>
    </row>
    <row r="28" spans="2:79" ht="18" customHeight="1" x14ac:dyDescent="0.2">
      <c r="B28" s="24">
        <v>-72</v>
      </c>
      <c r="C28" s="6" t="s">
        <v>472</v>
      </c>
      <c r="D28" s="4"/>
      <c r="E28" s="32"/>
      <c r="F28" s="32"/>
      <c r="G28" s="33">
        <f t="shared" ref="G28" si="16">SUM(E28:F28)</f>
        <v>0</v>
      </c>
      <c r="H28" s="41"/>
      <c r="I28" s="24"/>
      <c r="J28" s="6"/>
      <c r="K28" s="4"/>
      <c r="L28" s="32"/>
      <c r="M28" s="32"/>
      <c r="N28" s="33">
        <f t="shared" ref="N28" si="17">SUM(L28:M28)</f>
        <v>0</v>
      </c>
      <c r="Q28" s="24"/>
      <c r="R28" s="6"/>
      <c r="S28" s="4"/>
      <c r="T28" s="32"/>
      <c r="U28" s="32"/>
      <c r="V28" s="33">
        <f t="shared" si="14"/>
        <v>0</v>
      </c>
      <c r="W28" s="41"/>
      <c r="X28" s="24"/>
      <c r="Y28" s="6"/>
      <c r="Z28" s="4"/>
      <c r="AA28" s="32"/>
      <c r="AB28" s="32"/>
      <c r="AC28" s="33">
        <f t="shared" si="15"/>
        <v>0</v>
      </c>
      <c r="AF28" s="24">
        <v>-70</v>
      </c>
      <c r="AG28" s="4" t="s">
        <v>415</v>
      </c>
      <c r="AH28" s="112"/>
      <c r="AI28" s="56">
        <v>30</v>
      </c>
      <c r="AJ28" s="32">
        <v>10</v>
      </c>
      <c r="AK28" s="33">
        <f t="shared" si="11"/>
        <v>40</v>
      </c>
      <c r="AL28" s="87">
        <v>3</v>
      </c>
      <c r="AM28" s="92"/>
      <c r="AN28" s="87">
        <v>39</v>
      </c>
      <c r="AO28" s="98">
        <v>1</v>
      </c>
      <c r="AP28" s="117" t="s">
        <v>422</v>
      </c>
      <c r="AT28" s="37"/>
      <c r="AZ28" s="123">
        <v>-70</v>
      </c>
      <c r="BA28" t="s">
        <v>415</v>
      </c>
      <c r="BB28" s="37">
        <v>3</v>
      </c>
      <c r="BC28" s="37"/>
      <c r="BD28" s="37">
        <v>5</v>
      </c>
      <c r="BE28" s="37">
        <v>2</v>
      </c>
      <c r="BF28" s="37">
        <f t="shared" si="6"/>
        <v>10</v>
      </c>
      <c r="BG28" s="37">
        <f t="shared" si="7"/>
        <v>0</v>
      </c>
      <c r="BI28" s="102"/>
      <c r="BJ28" s="102">
        <v>20</v>
      </c>
      <c r="BK28" s="102"/>
      <c r="BM28" s="24">
        <v>-70</v>
      </c>
      <c r="BN28" s="4" t="s">
        <v>415</v>
      </c>
      <c r="BO28" s="112"/>
      <c r="BP28" s="32">
        <v>10</v>
      </c>
      <c r="BQ28" s="33">
        <v>40</v>
      </c>
      <c r="BR28" s="87">
        <v>3</v>
      </c>
      <c r="BS28" s="92"/>
      <c r="BU28" s="24">
        <v>-75</v>
      </c>
      <c r="BV28" s="6" t="s">
        <v>558</v>
      </c>
      <c r="BW28" s="112"/>
      <c r="BX28" s="32">
        <v>0</v>
      </c>
      <c r="BY28" s="33">
        <v>0</v>
      </c>
      <c r="BZ28" s="87">
        <v>34</v>
      </c>
      <c r="CA28" s="92"/>
    </row>
    <row r="29" spans="2:79" ht="18" customHeight="1" x14ac:dyDescent="0.2">
      <c r="B29" s="24"/>
      <c r="C29" s="6"/>
      <c r="D29" s="4"/>
      <c r="E29" s="32"/>
      <c r="F29" s="32"/>
      <c r="G29" s="33">
        <f t="shared" ref="G29:G30" si="18">SUM(E29:F29)</f>
        <v>0</v>
      </c>
      <c r="H29" s="41"/>
      <c r="I29" s="24"/>
      <c r="J29" s="6"/>
      <c r="K29" s="4"/>
      <c r="L29" s="32"/>
      <c r="M29" s="32"/>
      <c r="N29" s="33">
        <f t="shared" ref="N29:N30" si="19">SUM(L29:M29)</f>
        <v>0</v>
      </c>
      <c r="Q29" s="24"/>
      <c r="R29" s="6"/>
      <c r="S29" s="4"/>
      <c r="T29" s="32"/>
      <c r="U29" s="32"/>
      <c r="V29" s="33">
        <f t="shared" si="14"/>
        <v>0</v>
      </c>
      <c r="W29" s="41"/>
      <c r="X29" s="24"/>
      <c r="Y29" s="6"/>
      <c r="Z29" s="4"/>
      <c r="AA29" s="32"/>
      <c r="AB29" s="32"/>
      <c r="AC29" s="33">
        <f t="shared" si="15"/>
        <v>0</v>
      </c>
      <c r="AF29" s="24">
        <v>-70</v>
      </c>
      <c r="AG29" s="4" t="s">
        <v>463</v>
      </c>
      <c r="AH29" s="112"/>
      <c r="AI29" s="56">
        <v>23</v>
      </c>
      <c r="AJ29" s="32">
        <v>0</v>
      </c>
      <c r="AK29" s="33">
        <f t="shared" si="11"/>
        <v>23</v>
      </c>
      <c r="AL29" s="87">
        <v>34</v>
      </c>
      <c r="AM29" s="92"/>
      <c r="AN29" s="87"/>
      <c r="AO29" s="98"/>
      <c r="AP29" s="117"/>
      <c r="AZ29" s="123">
        <v>-70</v>
      </c>
      <c r="BA29" t="s">
        <v>463</v>
      </c>
      <c r="BB29" s="37"/>
      <c r="BC29" s="37"/>
      <c r="BD29" s="37"/>
      <c r="BE29" s="37"/>
      <c r="BF29" s="37">
        <f t="shared" si="6"/>
        <v>0</v>
      </c>
      <c r="BG29" s="37">
        <f t="shared" si="7"/>
        <v>0</v>
      </c>
      <c r="BI29" s="102"/>
      <c r="BJ29" s="102">
        <v>18</v>
      </c>
      <c r="BK29" s="102"/>
      <c r="BM29" s="24">
        <v>-70</v>
      </c>
      <c r="BN29" s="4" t="s">
        <v>463</v>
      </c>
      <c r="BO29" s="112"/>
      <c r="BP29" s="32">
        <v>0</v>
      </c>
      <c r="BQ29" s="33">
        <v>23</v>
      </c>
      <c r="BR29" s="87">
        <v>34</v>
      </c>
      <c r="BS29" s="92"/>
      <c r="BU29" s="24">
        <v>-75</v>
      </c>
      <c r="BV29" s="4" t="s">
        <v>552</v>
      </c>
      <c r="BW29" s="112"/>
      <c r="BX29" s="32">
        <v>0</v>
      </c>
      <c r="BY29" s="33">
        <v>1</v>
      </c>
      <c r="BZ29" s="87">
        <v>34</v>
      </c>
      <c r="CA29" s="92"/>
    </row>
    <row r="30" spans="2:79" ht="18" customHeight="1" x14ac:dyDescent="0.2">
      <c r="B30" s="25"/>
      <c r="C30" s="10"/>
      <c r="D30" s="11"/>
      <c r="E30" s="35"/>
      <c r="F30" s="35"/>
      <c r="G30" s="36">
        <f t="shared" si="18"/>
        <v>0</v>
      </c>
      <c r="H30" s="42"/>
      <c r="I30" s="25"/>
      <c r="J30" s="10"/>
      <c r="K30" s="11"/>
      <c r="L30" s="35"/>
      <c r="M30" s="35"/>
      <c r="N30" s="36">
        <f t="shared" si="19"/>
        <v>0</v>
      </c>
      <c r="Q30" s="25"/>
      <c r="R30" s="10"/>
      <c r="S30" s="11"/>
      <c r="T30" s="35"/>
      <c r="U30" s="35"/>
      <c r="V30" s="36">
        <f t="shared" si="14"/>
        <v>0</v>
      </c>
      <c r="W30" s="42"/>
      <c r="X30" s="25"/>
      <c r="Y30" s="10"/>
      <c r="Z30" s="11"/>
      <c r="AA30" s="35"/>
      <c r="AB30" s="35"/>
      <c r="AC30" s="36">
        <f t="shared" si="15"/>
        <v>0</v>
      </c>
      <c r="AF30" s="24">
        <v>-71</v>
      </c>
      <c r="AG30" s="4" t="s">
        <v>371</v>
      </c>
      <c r="AH30" s="112"/>
      <c r="AI30" s="56">
        <v>25</v>
      </c>
      <c r="AJ30" s="32">
        <v>7</v>
      </c>
      <c r="AK30" s="33">
        <f t="shared" si="11"/>
        <v>32</v>
      </c>
      <c r="AL30" s="87">
        <v>7</v>
      </c>
      <c r="AM30" s="92"/>
      <c r="AN30" s="87"/>
      <c r="AO30" s="98"/>
      <c r="AP30" s="117"/>
      <c r="AZ30" s="123">
        <v>-71</v>
      </c>
      <c r="BA30" t="s">
        <v>371</v>
      </c>
      <c r="BB30" s="37">
        <v>2</v>
      </c>
      <c r="BC30" s="37">
        <v>2</v>
      </c>
      <c r="BD30" s="37">
        <v>3</v>
      </c>
      <c r="BE30" s="37"/>
      <c r="BF30" s="37">
        <f t="shared" si="6"/>
        <v>7</v>
      </c>
      <c r="BG30" s="37">
        <f t="shared" si="7"/>
        <v>0</v>
      </c>
      <c r="BI30" s="102"/>
      <c r="BJ30" s="102">
        <v>2</v>
      </c>
      <c r="BK30" s="102"/>
      <c r="BM30" s="24">
        <v>-71</v>
      </c>
      <c r="BN30" s="4" t="s">
        <v>371</v>
      </c>
      <c r="BO30" s="112"/>
      <c r="BP30" s="32">
        <v>7</v>
      </c>
      <c r="BQ30" s="33">
        <v>32</v>
      </c>
      <c r="BR30" s="87">
        <v>7</v>
      </c>
      <c r="BS30" s="92"/>
      <c r="BU30" s="24">
        <v>-75</v>
      </c>
      <c r="BV30" s="6" t="s">
        <v>554</v>
      </c>
      <c r="BW30" s="112"/>
      <c r="BX30" s="32">
        <v>1</v>
      </c>
      <c r="BY30" s="33">
        <v>1</v>
      </c>
      <c r="BZ30" s="87">
        <v>29</v>
      </c>
      <c r="CA30" s="92"/>
    </row>
    <row r="31" spans="2:79" ht="18" customHeight="1" x14ac:dyDescent="0.2">
      <c r="AF31" s="24">
        <v>-71</v>
      </c>
      <c r="AG31" s="4" t="s">
        <v>450</v>
      </c>
      <c r="AH31" s="112"/>
      <c r="AI31" s="56">
        <v>2</v>
      </c>
      <c r="AJ31" s="32">
        <v>2</v>
      </c>
      <c r="AK31" s="33">
        <f t="shared" si="11"/>
        <v>4</v>
      </c>
      <c r="AL31" s="87">
        <v>22</v>
      </c>
      <c r="AM31" s="92"/>
      <c r="AN31" s="87"/>
      <c r="AO31" s="98"/>
      <c r="AP31" s="117"/>
      <c r="AZ31" s="123">
        <v>-71</v>
      </c>
      <c r="BA31" t="s">
        <v>450</v>
      </c>
      <c r="BB31" s="37"/>
      <c r="BC31" s="37"/>
      <c r="BD31" s="37">
        <v>2</v>
      </c>
      <c r="BE31" s="37"/>
      <c r="BF31" s="37">
        <f t="shared" si="6"/>
        <v>2</v>
      </c>
      <c r="BG31" s="37">
        <f t="shared" si="7"/>
        <v>0</v>
      </c>
      <c r="BI31" s="102"/>
      <c r="BJ31" s="102">
        <v>4</v>
      </c>
      <c r="BK31" s="102"/>
      <c r="BM31" s="24">
        <v>-71</v>
      </c>
      <c r="BN31" s="4" t="s">
        <v>450</v>
      </c>
      <c r="BO31" s="112"/>
      <c r="BP31" s="32">
        <v>2</v>
      </c>
      <c r="BQ31" s="33">
        <v>4</v>
      </c>
      <c r="BR31" s="87">
        <v>22</v>
      </c>
      <c r="BS31" s="92"/>
      <c r="BU31" s="24">
        <v>-75</v>
      </c>
      <c r="BV31" s="6" t="s">
        <v>556</v>
      </c>
      <c r="BW31" s="112"/>
      <c r="BX31" s="32">
        <v>0</v>
      </c>
      <c r="BY31" s="33">
        <v>0</v>
      </c>
      <c r="BZ31" s="87">
        <v>34</v>
      </c>
      <c r="CA31" s="92"/>
    </row>
    <row r="32" spans="2:79" ht="18" customHeight="1" x14ac:dyDescent="0.2">
      <c r="AF32" s="24">
        <v>-71</v>
      </c>
      <c r="AG32" s="4" t="s">
        <v>512</v>
      </c>
      <c r="AH32" s="112"/>
      <c r="AI32" s="56">
        <v>13</v>
      </c>
      <c r="AJ32" s="32">
        <v>8</v>
      </c>
      <c r="AK32" s="33">
        <f t="shared" si="11"/>
        <v>21</v>
      </c>
      <c r="AL32" s="87">
        <v>5</v>
      </c>
      <c r="AM32" s="92"/>
      <c r="AN32" s="87"/>
      <c r="AO32" s="98"/>
      <c r="AP32" s="117"/>
      <c r="AZ32" s="123">
        <v>-71</v>
      </c>
      <c r="BA32" t="s">
        <v>512</v>
      </c>
      <c r="BB32" s="37">
        <v>1</v>
      </c>
      <c r="BC32" s="37">
        <v>3</v>
      </c>
      <c r="BD32" s="37">
        <v>3</v>
      </c>
      <c r="BE32" s="37">
        <v>1</v>
      </c>
      <c r="BF32" s="37">
        <f t="shared" si="6"/>
        <v>8</v>
      </c>
      <c r="BG32" s="37">
        <f t="shared" si="7"/>
        <v>0</v>
      </c>
      <c r="BI32" s="102"/>
      <c r="BJ32" s="102">
        <v>14</v>
      </c>
      <c r="BK32" s="102"/>
      <c r="BM32" s="24">
        <v>-71</v>
      </c>
      <c r="BN32" s="4" t="s">
        <v>512</v>
      </c>
      <c r="BO32" s="112"/>
      <c r="BP32" s="32">
        <v>8</v>
      </c>
      <c r="BQ32" s="33">
        <v>21</v>
      </c>
      <c r="BR32" s="87">
        <v>5</v>
      </c>
      <c r="BS32" s="92"/>
      <c r="BU32" s="25">
        <v>-75</v>
      </c>
      <c r="BV32" s="10" t="s">
        <v>558</v>
      </c>
      <c r="BW32" s="78"/>
      <c r="BX32" s="35">
        <v>0</v>
      </c>
      <c r="BY32" s="36">
        <v>0</v>
      </c>
      <c r="BZ32" s="89">
        <v>34</v>
      </c>
      <c r="CA32" s="94"/>
    </row>
    <row r="33" spans="2:71" ht="18" customHeight="1" x14ac:dyDescent="0.2">
      <c r="B33" s="7" t="s">
        <v>59</v>
      </c>
      <c r="C33" s="5"/>
      <c r="D33" s="5"/>
      <c r="E33" s="5"/>
      <c r="F33" s="5"/>
      <c r="G33" s="104" t="s">
        <v>467</v>
      </c>
      <c r="H33" s="8" t="s">
        <v>9</v>
      </c>
      <c r="I33" s="5" t="s">
        <v>466</v>
      </c>
      <c r="J33" s="5"/>
      <c r="K33" s="5"/>
      <c r="L33" s="5"/>
      <c r="M33" s="5"/>
      <c r="N33" s="9"/>
      <c r="Q33" s="7" t="s">
        <v>263</v>
      </c>
      <c r="R33" s="5"/>
      <c r="S33" s="5"/>
      <c r="T33" s="5"/>
      <c r="U33" s="5"/>
      <c r="V33" s="104" t="s">
        <v>487</v>
      </c>
      <c r="W33" s="8" t="s">
        <v>9</v>
      </c>
      <c r="X33" s="5" t="s">
        <v>562</v>
      </c>
      <c r="Y33" s="5"/>
      <c r="Z33" s="5"/>
      <c r="AA33" s="5"/>
      <c r="AB33" s="5"/>
      <c r="AC33" s="9"/>
      <c r="AF33" s="24">
        <v>-71</v>
      </c>
      <c r="AG33" s="4" t="s">
        <v>513</v>
      </c>
      <c r="AH33" s="112"/>
      <c r="AI33" s="56">
        <v>3</v>
      </c>
      <c r="AJ33" s="32">
        <v>3</v>
      </c>
      <c r="AK33" s="33">
        <f t="shared" si="11"/>
        <v>6</v>
      </c>
      <c r="AL33" s="87">
        <v>14</v>
      </c>
      <c r="AM33" s="92"/>
      <c r="AN33" s="87"/>
      <c r="AO33" s="98"/>
      <c r="AP33" s="117"/>
      <c r="AT33" s="37"/>
      <c r="AZ33" s="123">
        <v>-71</v>
      </c>
      <c r="BA33" t="s">
        <v>513</v>
      </c>
      <c r="BB33" s="37">
        <v>2</v>
      </c>
      <c r="BC33" s="37"/>
      <c r="BD33" s="37">
        <v>1</v>
      </c>
      <c r="BE33" s="37"/>
      <c r="BF33" s="37">
        <f t="shared" si="6"/>
        <v>3</v>
      </c>
      <c r="BG33" s="37">
        <f t="shared" si="7"/>
        <v>0</v>
      </c>
      <c r="BI33" s="102"/>
      <c r="BJ33" s="102">
        <v>15</v>
      </c>
      <c r="BK33" s="102"/>
      <c r="BM33" s="24">
        <v>-71</v>
      </c>
      <c r="BN33" s="4" t="s">
        <v>513</v>
      </c>
      <c r="BO33" s="112"/>
      <c r="BP33" s="32">
        <v>3</v>
      </c>
      <c r="BQ33" s="33">
        <v>6</v>
      </c>
      <c r="BR33" s="87">
        <v>14</v>
      </c>
      <c r="BS33" s="92"/>
    </row>
    <row r="34" spans="2:71" ht="18" customHeight="1" x14ac:dyDescent="0.2">
      <c r="B34" s="12"/>
      <c r="C34" s="13"/>
      <c r="D34" s="13"/>
      <c r="E34" s="14"/>
      <c r="F34" s="137">
        <f>SUM(G34:G35)</f>
        <v>31</v>
      </c>
      <c r="G34" s="21">
        <f>SUM(E37:E65)</f>
        <v>16</v>
      </c>
      <c r="H34" s="19" t="s">
        <v>8</v>
      </c>
      <c r="I34" s="21">
        <f>SUM(L37:L65)</f>
        <v>12</v>
      </c>
      <c r="J34" s="137">
        <f>SUM(I34:I35)</f>
        <v>24</v>
      </c>
      <c r="K34" s="16"/>
      <c r="L34" s="13"/>
      <c r="M34" s="13"/>
      <c r="N34" s="17"/>
      <c r="Q34" s="12"/>
      <c r="R34" s="130" t="s">
        <v>607</v>
      </c>
      <c r="S34" s="13"/>
      <c r="T34" s="14"/>
      <c r="U34" s="137">
        <f>SUM(V34:V35)</f>
        <v>14</v>
      </c>
      <c r="V34" s="21">
        <f>SUM(T37:T65)</f>
        <v>9</v>
      </c>
      <c r="W34" s="19" t="s">
        <v>8</v>
      </c>
      <c r="X34" s="21">
        <f>SUM(AA37:AA65)</f>
        <v>11</v>
      </c>
      <c r="Y34" s="137">
        <f>SUM(X34:X35)</f>
        <v>20</v>
      </c>
      <c r="Z34" s="16"/>
      <c r="AA34" s="13"/>
      <c r="AB34" s="13"/>
      <c r="AC34" s="17"/>
      <c r="AF34" s="24">
        <v>-72</v>
      </c>
      <c r="AG34" s="4" t="s">
        <v>282</v>
      </c>
      <c r="AH34" s="112" t="s">
        <v>394</v>
      </c>
      <c r="AI34" s="56">
        <v>0</v>
      </c>
      <c r="AJ34" s="32">
        <v>0</v>
      </c>
      <c r="AK34" s="33">
        <f t="shared" si="11"/>
        <v>0</v>
      </c>
      <c r="AL34" s="87">
        <v>34</v>
      </c>
      <c r="AM34" s="92"/>
      <c r="AN34" s="87"/>
      <c r="AO34" s="98"/>
      <c r="AP34" s="117"/>
      <c r="AT34" s="37"/>
      <c r="AZ34" s="123">
        <v>-72</v>
      </c>
      <c r="BA34" t="s">
        <v>282</v>
      </c>
      <c r="BB34" s="37"/>
      <c r="BC34" s="37"/>
      <c r="BD34" s="37"/>
      <c r="BE34" s="37"/>
      <c r="BF34" s="37">
        <f t="shared" si="6"/>
        <v>0</v>
      </c>
      <c r="BG34" s="37">
        <f t="shared" si="7"/>
        <v>0</v>
      </c>
      <c r="BI34" s="102"/>
      <c r="BJ34" s="102" t="s">
        <v>608</v>
      </c>
      <c r="BK34" s="102"/>
      <c r="BM34" s="24">
        <v>-72</v>
      </c>
      <c r="BN34" s="4" t="s">
        <v>282</v>
      </c>
      <c r="BO34" s="112" t="s">
        <v>394</v>
      </c>
      <c r="BP34" s="32">
        <v>0</v>
      </c>
      <c r="BQ34" s="33">
        <v>0</v>
      </c>
      <c r="BR34" s="87">
        <v>34</v>
      </c>
      <c r="BS34" s="92"/>
    </row>
    <row r="35" spans="2:71" ht="18" customHeight="1" x14ac:dyDescent="0.2">
      <c r="B35" s="1"/>
      <c r="C35" s="2"/>
      <c r="D35" s="2"/>
      <c r="E35" s="15"/>
      <c r="F35" s="138"/>
      <c r="G35" s="22">
        <f>SUM(F37:F65)</f>
        <v>15</v>
      </c>
      <c r="H35" s="20" t="s">
        <v>8</v>
      </c>
      <c r="I35" s="22">
        <f>SUM(M37:M65)</f>
        <v>12</v>
      </c>
      <c r="J35" s="138"/>
      <c r="K35" s="18"/>
      <c r="L35" s="2"/>
      <c r="M35" s="2"/>
      <c r="N35" s="3"/>
      <c r="Q35" s="1"/>
      <c r="R35" s="131" t="s">
        <v>606</v>
      </c>
      <c r="S35" s="2"/>
      <c r="T35" s="15"/>
      <c r="U35" s="138"/>
      <c r="V35" s="22">
        <f>SUM(U37:U65)</f>
        <v>5</v>
      </c>
      <c r="W35" s="20" t="s">
        <v>8</v>
      </c>
      <c r="X35" s="22">
        <f>SUM(AB37:AB65)</f>
        <v>9</v>
      </c>
      <c r="Y35" s="138"/>
      <c r="Z35" s="18"/>
      <c r="AA35" s="2"/>
      <c r="AB35" s="2"/>
      <c r="AC35" s="3"/>
      <c r="AF35" s="24">
        <v>-72</v>
      </c>
      <c r="AG35" s="4" t="s">
        <v>452</v>
      </c>
      <c r="AH35" s="112"/>
      <c r="AI35" s="56">
        <v>32</v>
      </c>
      <c r="AJ35" s="32">
        <v>13</v>
      </c>
      <c r="AK35" s="33">
        <f t="shared" si="11"/>
        <v>45</v>
      </c>
      <c r="AL35" s="124">
        <v>1</v>
      </c>
      <c r="AM35" s="92"/>
      <c r="AN35" s="87">
        <v>21</v>
      </c>
      <c r="AO35" s="98">
        <v>5</v>
      </c>
      <c r="AP35" s="117" t="s">
        <v>402</v>
      </c>
      <c r="AT35" s="37"/>
      <c r="AZ35" s="123">
        <v>-72</v>
      </c>
      <c r="BA35" t="s">
        <v>452</v>
      </c>
      <c r="BB35" s="37">
        <v>4</v>
      </c>
      <c r="BC35" s="37">
        <v>1</v>
      </c>
      <c r="BD35" s="37">
        <v>6</v>
      </c>
      <c r="BE35" s="37">
        <v>2</v>
      </c>
      <c r="BF35" s="37">
        <f t="shared" si="6"/>
        <v>13</v>
      </c>
      <c r="BG35" s="37">
        <f t="shared" si="7"/>
        <v>0</v>
      </c>
      <c r="BI35" s="102"/>
      <c r="BJ35" s="102">
        <v>6</v>
      </c>
      <c r="BK35" s="102"/>
      <c r="BM35" s="24">
        <v>-72</v>
      </c>
      <c r="BN35" s="4" t="s">
        <v>452</v>
      </c>
      <c r="BO35" s="112"/>
      <c r="BP35" s="32">
        <v>13</v>
      </c>
      <c r="BQ35" s="33">
        <v>45</v>
      </c>
      <c r="BR35" s="124">
        <v>1</v>
      </c>
      <c r="BS35" s="92"/>
    </row>
    <row r="36" spans="2:71" ht="18" customHeight="1" x14ac:dyDescent="0.2">
      <c r="B36" s="26" t="s">
        <v>10</v>
      </c>
      <c r="C36" s="139" t="s">
        <v>26</v>
      </c>
      <c r="D36" s="140"/>
      <c r="E36" s="27" t="s">
        <v>3</v>
      </c>
      <c r="F36" s="27" t="s">
        <v>4</v>
      </c>
      <c r="G36" s="28" t="s">
        <v>5</v>
      </c>
      <c r="H36" s="31"/>
      <c r="I36" s="26" t="s">
        <v>10</v>
      </c>
      <c r="J36" s="139" t="s">
        <v>26</v>
      </c>
      <c r="K36" s="140"/>
      <c r="L36" s="27" t="s">
        <v>3</v>
      </c>
      <c r="M36" s="27" t="s">
        <v>4</v>
      </c>
      <c r="N36" s="28" t="s">
        <v>5</v>
      </c>
      <c r="Q36" s="26" t="s">
        <v>10</v>
      </c>
      <c r="R36" s="139" t="s">
        <v>26</v>
      </c>
      <c r="S36" s="140"/>
      <c r="T36" s="27" t="s">
        <v>3</v>
      </c>
      <c r="U36" s="27" t="s">
        <v>4</v>
      </c>
      <c r="V36" s="28" t="s">
        <v>5</v>
      </c>
      <c r="W36" s="31"/>
      <c r="X36" s="26" t="s">
        <v>10</v>
      </c>
      <c r="Y36" s="139" t="s">
        <v>26</v>
      </c>
      <c r="Z36" s="140"/>
      <c r="AA36" s="27" t="s">
        <v>3</v>
      </c>
      <c r="AB36" s="27" t="s">
        <v>4</v>
      </c>
      <c r="AC36" s="28" t="s">
        <v>5</v>
      </c>
      <c r="AF36" s="24">
        <v>-72</v>
      </c>
      <c r="AG36" s="4" t="s">
        <v>451</v>
      </c>
      <c r="AH36" s="112"/>
      <c r="AI36" s="56">
        <v>17</v>
      </c>
      <c r="AJ36" s="32">
        <v>3</v>
      </c>
      <c r="AK36" s="33">
        <f t="shared" si="11"/>
        <v>20</v>
      </c>
      <c r="AL36" s="87">
        <v>14</v>
      </c>
      <c r="AM36" s="92"/>
      <c r="AN36" s="87"/>
      <c r="AO36" s="98"/>
      <c r="AP36" s="117"/>
      <c r="AZ36" s="123">
        <v>-72</v>
      </c>
      <c r="BA36" t="s">
        <v>451</v>
      </c>
      <c r="BB36" s="37"/>
      <c r="BC36" s="37">
        <v>3</v>
      </c>
      <c r="BD36" s="37"/>
      <c r="BE36" s="37"/>
      <c r="BF36" s="37">
        <f t="shared" si="6"/>
        <v>3</v>
      </c>
      <c r="BG36" s="37">
        <f t="shared" si="7"/>
        <v>0</v>
      </c>
      <c r="BI36" s="102"/>
      <c r="BJ36" s="102">
        <v>7</v>
      </c>
      <c r="BK36" s="102"/>
      <c r="BM36" s="24">
        <v>-72</v>
      </c>
      <c r="BN36" s="4" t="s">
        <v>451</v>
      </c>
      <c r="BO36" s="112"/>
      <c r="BP36" s="32">
        <v>3</v>
      </c>
      <c r="BQ36" s="33">
        <v>20</v>
      </c>
      <c r="BR36" s="87">
        <v>14</v>
      </c>
      <c r="BS36" s="92"/>
    </row>
    <row r="37" spans="2:71" ht="18" customHeight="1" x14ac:dyDescent="0.2">
      <c r="B37" s="24">
        <v>-48</v>
      </c>
      <c r="C37" s="6" t="s">
        <v>350</v>
      </c>
      <c r="D37" s="4"/>
      <c r="E37" s="32"/>
      <c r="F37" s="32"/>
      <c r="G37" s="33">
        <f t="shared" ref="G37:G51" si="20">SUM(E37:F37)</f>
        <v>0</v>
      </c>
      <c r="H37" s="39" t="s">
        <v>1</v>
      </c>
      <c r="I37" s="24">
        <v>-70</v>
      </c>
      <c r="J37" s="6" t="s">
        <v>413</v>
      </c>
      <c r="K37" s="4"/>
      <c r="L37" s="32"/>
      <c r="M37" s="32"/>
      <c r="N37" s="33">
        <f t="shared" ref="N37:N51" si="21">SUM(L37:M37)</f>
        <v>0</v>
      </c>
      <c r="Q37" s="24">
        <v>-48</v>
      </c>
      <c r="R37" s="6" t="s">
        <v>350</v>
      </c>
      <c r="S37" s="4"/>
      <c r="T37" s="32"/>
      <c r="U37" s="32"/>
      <c r="V37" s="33">
        <f t="shared" ref="V37:V56" si="22">SUM(T37:U37)</f>
        <v>0</v>
      </c>
      <c r="W37" s="39" t="s">
        <v>1</v>
      </c>
      <c r="X37" s="24">
        <v>-73</v>
      </c>
      <c r="Y37" s="6" t="s">
        <v>288</v>
      </c>
      <c r="Z37" s="4"/>
      <c r="AA37" s="32"/>
      <c r="AB37" s="32"/>
      <c r="AC37" s="33">
        <f t="shared" ref="AC37:AC56" si="23">SUM(AA37:AB37)</f>
        <v>0</v>
      </c>
      <c r="AF37" s="24">
        <v>-72</v>
      </c>
      <c r="AG37" s="4" t="s">
        <v>472</v>
      </c>
      <c r="AH37" s="112"/>
      <c r="AI37" s="56">
        <v>7</v>
      </c>
      <c r="AJ37" s="32">
        <v>3</v>
      </c>
      <c r="AK37" s="33">
        <f t="shared" si="11"/>
        <v>10</v>
      </c>
      <c r="AL37" s="87">
        <v>14</v>
      </c>
      <c r="AM37" s="92"/>
      <c r="AN37" s="87"/>
      <c r="AO37" s="98"/>
      <c r="AP37" s="117"/>
      <c r="AZ37" s="123">
        <v>-72</v>
      </c>
      <c r="BA37" t="s">
        <v>472</v>
      </c>
      <c r="BB37" s="37"/>
      <c r="BC37" s="37"/>
      <c r="BD37" s="37">
        <v>1</v>
      </c>
      <c r="BE37" s="37">
        <v>2</v>
      </c>
      <c r="BF37" s="37">
        <f t="shared" si="6"/>
        <v>3</v>
      </c>
      <c r="BG37" s="37">
        <f t="shared" si="7"/>
        <v>0</v>
      </c>
      <c r="BI37" s="102"/>
      <c r="BJ37" s="102">
        <v>3</v>
      </c>
      <c r="BK37" s="102"/>
      <c r="BM37" s="25">
        <v>-72</v>
      </c>
      <c r="BN37" s="11" t="s">
        <v>472</v>
      </c>
      <c r="BO37" s="78"/>
      <c r="BP37" s="35">
        <v>3</v>
      </c>
      <c r="BQ37" s="36">
        <v>10</v>
      </c>
      <c r="BR37" s="89">
        <v>14</v>
      </c>
      <c r="BS37" s="94"/>
    </row>
    <row r="38" spans="2:71" ht="18" customHeight="1" x14ac:dyDescent="0.2">
      <c r="B38" s="24">
        <v>-69</v>
      </c>
      <c r="C38" s="6" t="s">
        <v>389</v>
      </c>
      <c r="D38" s="4"/>
      <c r="E38" s="32"/>
      <c r="F38" s="32"/>
      <c r="G38" s="33">
        <f t="shared" si="20"/>
        <v>0</v>
      </c>
      <c r="H38" s="101"/>
      <c r="I38" s="24">
        <v>-72</v>
      </c>
      <c r="J38" s="6" t="s">
        <v>282</v>
      </c>
      <c r="K38" s="4"/>
      <c r="L38" s="32"/>
      <c r="M38" s="32"/>
      <c r="N38" s="33">
        <f t="shared" si="21"/>
        <v>0</v>
      </c>
      <c r="Q38" s="24">
        <v>-67</v>
      </c>
      <c r="R38" s="6" t="s">
        <v>332</v>
      </c>
      <c r="S38" s="4"/>
      <c r="T38" s="32"/>
      <c r="U38" s="32"/>
      <c r="V38" s="33">
        <f t="shared" si="22"/>
        <v>0</v>
      </c>
      <c r="W38" s="101"/>
      <c r="X38" s="24"/>
      <c r="Y38" s="6"/>
      <c r="Z38" s="4"/>
      <c r="AA38" s="32"/>
      <c r="AB38" s="32"/>
      <c r="AC38" s="33">
        <f t="shared" si="23"/>
        <v>0</v>
      </c>
      <c r="AF38" s="24">
        <v>-73</v>
      </c>
      <c r="AG38" s="4" t="s">
        <v>288</v>
      </c>
      <c r="AH38" s="112" t="s">
        <v>394</v>
      </c>
      <c r="AI38" s="56">
        <v>0</v>
      </c>
      <c r="AJ38" s="32">
        <v>0</v>
      </c>
      <c r="AK38" s="33">
        <f t="shared" si="11"/>
        <v>0</v>
      </c>
      <c r="AL38" s="87">
        <v>34</v>
      </c>
      <c r="AM38" s="92"/>
      <c r="AN38" s="87">
        <v>18</v>
      </c>
      <c r="AO38" s="98">
        <v>6</v>
      </c>
      <c r="AP38" s="117" t="s">
        <v>394</v>
      </c>
      <c r="AZ38" s="123">
        <v>-73</v>
      </c>
      <c r="BA38" t="s">
        <v>288</v>
      </c>
      <c r="BB38" s="37"/>
      <c r="BC38" s="37"/>
      <c r="BD38" s="37"/>
      <c r="BE38" s="37"/>
      <c r="BF38" s="37">
        <f t="shared" si="6"/>
        <v>0</v>
      </c>
      <c r="BG38" s="37">
        <f t="shared" si="7"/>
        <v>0</v>
      </c>
      <c r="BI38" s="102"/>
      <c r="BJ38" s="102"/>
      <c r="BK38" s="102" t="s">
        <v>608</v>
      </c>
    </row>
    <row r="39" spans="2:71" ht="18" customHeight="1" x14ac:dyDescent="0.2">
      <c r="B39" s="24">
        <v>-20</v>
      </c>
      <c r="C39" s="6" t="s">
        <v>16</v>
      </c>
      <c r="D39" s="4"/>
      <c r="E39" s="32"/>
      <c r="F39" s="32">
        <v>2</v>
      </c>
      <c r="G39" s="33">
        <f t="shared" si="20"/>
        <v>2</v>
      </c>
      <c r="H39" s="39" t="s">
        <v>294</v>
      </c>
      <c r="I39" s="24">
        <v>-70</v>
      </c>
      <c r="J39" s="6" t="s">
        <v>416</v>
      </c>
      <c r="K39" s="4"/>
      <c r="L39" s="32"/>
      <c r="M39" s="32"/>
      <c r="N39" s="33">
        <f t="shared" si="21"/>
        <v>0</v>
      </c>
      <c r="Q39" s="24">
        <v>-69</v>
      </c>
      <c r="R39" s="6" t="s">
        <v>389</v>
      </c>
      <c r="S39" s="4"/>
      <c r="T39" s="32"/>
      <c r="U39" s="32"/>
      <c r="V39" s="33">
        <f t="shared" si="22"/>
        <v>0</v>
      </c>
      <c r="W39" s="39"/>
      <c r="X39" s="24"/>
      <c r="Y39" s="6"/>
      <c r="Z39" s="4"/>
      <c r="AA39" s="32"/>
      <c r="AB39" s="32"/>
      <c r="AC39" s="33">
        <f t="shared" si="23"/>
        <v>0</v>
      </c>
      <c r="AF39" s="24">
        <v>-73</v>
      </c>
      <c r="AG39" s="4" t="s">
        <v>455</v>
      </c>
      <c r="AH39" s="112"/>
      <c r="AI39" s="56">
        <v>24</v>
      </c>
      <c r="AJ39" s="32">
        <v>2</v>
      </c>
      <c r="AK39" s="33">
        <f t="shared" si="11"/>
        <v>26</v>
      </c>
      <c r="AL39" s="87">
        <v>22</v>
      </c>
      <c r="AM39" s="92"/>
      <c r="AN39" s="87"/>
      <c r="AO39" s="98"/>
      <c r="AP39" s="117"/>
      <c r="AZ39" s="123">
        <v>-73</v>
      </c>
      <c r="BA39" t="s">
        <v>455</v>
      </c>
      <c r="BB39" s="37">
        <v>1</v>
      </c>
      <c r="BC39" s="37"/>
      <c r="BD39" s="37"/>
      <c r="BE39" s="37">
        <v>1</v>
      </c>
      <c r="BF39" s="37">
        <f t="shared" si="6"/>
        <v>2</v>
      </c>
      <c r="BG39" s="37">
        <f t="shared" si="7"/>
        <v>0</v>
      </c>
      <c r="BI39" s="102"/>
      <c r="BJ39" s="102"/>
      <c r="BK39" s="102">
        <v>3</v>
      </c>
    </row>
    <row r="40" spans="2:71" ht="18" customHeight="1" x14ac:dyDescent="0.2">
      <c r="B40" s="24">
        <v>-63</v>
      </c>
      <c r="C40" s="6" t="s">
        <v>544</v>
      </c>
      <c r="D40" s="4"/>
      <c r="E40" s="32"/>
      <c r="F40" s="32">
        <v>1</v>
      </c>
      <c r="G40" s="33">
        <f t="shared" si="20"/>
        <v>1</v>
      </c>
      <c r="H40" s="41"/>
      <c r="I40" s="24">
        <v>-70</v>
      </c>
      <c r="J40" s="6" t="s">
        <v>414</v>
      </c>
      <c r="K40" s="4"/>
      <c r="L40" s="32">
        <v>1</v>
      </c>
      <c r="M40" s="32">
        <v>2</v>
      </c>
      <c r="N40" s="33">
        <f t="shared" si="21"/>
        <v>3</v>
      </c>
      <c r="Q40" s="24">
        <v>-70</v>
      </c>
      <c r="R40" s="6" t="s">
        <v>413</v>
      </c>
      <c r="S40" s="4"/>
      <c r="T40" s="32"/>
      <c r="U40" s="32"/>
      <c r="V40" s="33">
        <f t="shared" si="22"/>
        <v>0</v>
      </c>
      <c r="W40" s="41"/>
      <c r="X40" s="24"/>
      <c r="Y40" s="6"/>
      <c r="Z40" s="4"/>
      <c r="AA40" s="32"/>
      <c r="AB40" s="32"/>
      <c r="AC40" s="33">
        <f t="shared" si="23"/>
        <v>0</v>
      </c>
      <c r="AF40" s="24">
        <v>-73</v>
      </c>
      <c r="AG40" s="4" t="s">
        <v>457</v>
      </c>
      <c r="AH40" s="112"/>
      <c r="AI40" s="56">
        <v>14</v>
      </c>
      <c r="AJ40" s="32">
        <v>6</v>
      </c>
      <c r="AK40" s="33">
        <f t="shared" si="11"/>
        <v>20</v>
      </c>
      <c r="AL40" s="87">
        <v>10</v>
      </c>
      <c r="AM40" s="92"/>
      <c r="AN40" s="87">
        <v>17</v>
      </c>
      <c r="AO40" s="98">
        <v>7</v>
      </c>
      <c r="AP40" s="117" t="s">
        <v>402</v>
      </c>
      <c r="AZ40" s="123">
        <v>-73</v>
      </c>
      <c r="BA40" t="s">
        <v>457</v>
      </c>
      <c r="BB40" s="37">
        <v>3</v>
      </c>
      <c r="BC40" s="37"/>
      <c r="BD40" s="37"/>
      <c r="BE40" s="37">
        <v>3</v>
      </c>
      <c r="BF40" s="37">
        <f t="shared" si="6"/>
        <v>6</v>
      </c>
      <c r="BG40" s="37">
        <f t="shared" si="7"/>
        <v>0</v>
      </c>
      <c r="BI40" s="102"/>
      <c r="BJ40" s="102"/>
      <c r="BK40" s="102">
        <v>8</v>
      </c>
    </row>
    <row r="41" spans="2:71" ht="18" customHeight="1" x14ac:dyDescent="0.2">
      <c r="B41" s="24">
        <v>-63</v>
      </c>
      <c r="C41" s="6" t="s">
        <v>345</v>
      </c>
      <c r="D41" s="4"/>
      <c r="E41" s="32"/>
      <c r="F41" s="32">
        <v>1</v>
      </c>
      <c r="G41" s="33">
        <f t="shared" si="20"/>
        <v>1</v>
      </c>
      <c r="H41" s="41"/>
      <c r="I41" s="24">
        <v>-70</v>
      </c>
      <c r="J41" s="6" t="s">
        <v>415</v>
      </c>
      <c r="K41" s="4"/>
      <c r="L41" s="32">
        <v>4</v>
      </c>
      <c r="M41" s="32">
        <v>1</v>
      </c>
      <c r="N41" s="33">
        <f t="shared" si="21"/>
        <v>5</v>
      </c>
      <c r="Q41" s="24">
        <v>-72</v>
      </c>
      <c r="R41" s="6" t="s">
        <v>282</v>
      </c>
      <c r="S41" s="4"/>
      <c r="T41" s="32"/>
      <c r="U41" s="32"/>
      <c r="V41" s="33">
        <f t="shared" si="22"/>
        <v>0</v>
      </c>
      <c r="W41" s="39"/>
      <c r="X41" s="24"/>
      <c r="Y41" s="6"/>
      <c r="Z41" s="4"/>
      <c r="AA41" s="32"/>
      <c r="AB41" s="32"/>
      <c r="AC41" s="33">
        <f t="shared" si="23"/>
        <v>0</v>
      </c>
      <c r="AF41" s="24">
        <v>-73</v>
      </c>
      <c r="AG41" s="4" t="s">
        <v>454</v>
      </c>
      <c r="AH41" s="112"/>
      <c r="AI41" s="56">
        <v>13</v>
      </c>
      <c r="AJ41" s="32">
        <v>5</v>
      </c>
      <c r="AK41" s="33">
        <f t="shared" ref="AK41:AK44" si="24">AI41+AJ41</f>
        <v>18</v>
      </c>
      <c r="AL41" s="87">
        <v>11</v>
      </c>
      <c r="AM41" s="92"/>
      <c r="AN41" s="87"/>
      <c r="AO41" s="98"/>
      <c r="AP41" s="117"/>
      <c r="AZ41" s="123">
        <v>-73</v>
      </c>
      <c r="BA41" t="s">
        <v>454</v>
      </c>
      <c r="BB41" s="37"/>
      <c r="BC41" s="37"/>
      <c r="BD41" s="37"/>
      <c r="BE41" s="37">
        <v>5</v>
      </c>
      <c r="BF41" s="37">
        <f t="shared" si="6"/>
        <v>5</v>
      </c>
      <c r="BG41" s="37">
        <f t="shared" si="7"/>
        <v>0</v>
      </c>
      <c r="BI41" s="102"/>
      <c r="BJ41" s="102"/>
      <c r="BK41" s="102">
        <v>6</v>
      </c>
    </row>
    <row r="42" spans="2:71" ht="18" customHeight="1" x14ac:dyDescent="0.2">
      <c r="B42" s="24">
        <v>-64</v>
      </c>
      <c r="C42" s="6" t="s">
        <v>353</v>
      </c>
      <c r="D42" s="4"/>
      <c r="E42" s="32">
        <v>1</v>
      </c>
      <c r="F42" s="32">
        <v>6</v>
      </c>
      <c r="G42" s="33">
        <f t="shared" si="20"/>
        <v>7</v>
      </c>
      <c r="H42" s="41"/>
      <c r="I42" s="24">
        <v>-70</v>
      </c>
      <c r="J42" s="6" t="s">
        <v>463</v>
      </c>
      <c r="K42" s="4"/>
      <c r="L42" s="32"/>
      <c r="M42" s="32"/>
      <c r="N42" s="33">
        <f t="shared" si="21"/>
        <v>0</v>
      </c>
      <c r="Q42" s="24">
        <v>-20</v>
      </c>
      <c r="R42" s="6" t="s">
        <v>16</v>
      </c>
      <c r="S42" s="4"/>
      <c r="T42" s="32"/>
      <c r="U42" s="32"/>
      <c r="V42" s="33">
        <f t="shared" si="22"/>
        <v>0</v>
      </c>
      <c r="W42" s="39" t="s">
        <v>294</v>
      </c>
      <c r="X42" s="24">
        <v>-73</v>
      </c>
      <c r="Y42" s="6" t="s">
        <v>455</v>
      </c>
      <c r="Z42" s="4"/>
      <c r="AA42" s="32"/>
      <c r="AB42" s="32">
        <v>1</v>
      </c>
      <c r="AC42" s="33">
        <f t="shared" si="23"/>
        <v>1</v>
      </c>
      <c r="AF42" s="24">
        <v>-73</v>
      </c>
      <c r="AG42" s="4" t="s">
        <v>456</v>
      </c>
      <c r="AH42" s="112"/>
      <c r="AI42" s="56">
        <v>12</v>
      </c>
      <c r="AJ42" s="32">
        <v>13</v>
      </c>
      <c r="AK42" s="33">
        <f t="shared" si="24"/>
        <v>25</v>
      </c>
      <c r="AL42" s="124">
        <v>1</v>
      </c>
      <c r="AM42" s="92"/>
      <c r="AN42" s="87">
        <v>34</v>
      </c>
      <c r="AO42" s="98">
        <v>2</v>
      </c>
      <c r="AP42" s="117" t="s">
        <v>402</v>
      </c>
      <c r="AZ42" s="123">
        <v>-73</v>
      </c>
      <c r="BA42" t="s">
        <v>456</v>
      </c>
      <c r="BB42" s="37">
        <v>7</v>
      </c>
      <c r="BC42" s="37"/>
      <c r="BD42" s="37"/>
      <c r="BE42" s="37">
        <v>6</v>
      </c>
      <c r="BF42" s="37">
        <f t="shared" ref="BF42:BF58" si="25">SUM(BB42:BE42)</f>
        <v>13</v>
      </c>
      <c r="BG42" s="37">
        <f t="shared" ref="BG42:BG59" si="26">AJ42-BF42</f>
        <v>0</v>
      </c>
      <c r="BI42" s="102"/>
      <c r="BJ42" s="102"/>
      <c r="BK42" s="102">
        <v>4</v>
      </c>
    </row>
    <row r="43" spans="2:71" ht="18" customHeight="1" x14ac:dyDescent="0.2">
      <c r="B43" s="24">
        <v>-65</v>
      </c>
      <c r="C43" s="6" t="s">
        <v>354</v>
      </c>
      <c r="D43" s="4"/>
      <c r="E43" s="32">
        <v>4</v>
      </c>
      <c r="F43" s="32"/>
      <c r="G43" s="33">
        <f t="shared" si="20"/>
        <v>4</v>
      </c>
      <c r="H43" s="41"/>
      <c r="I43" s="24">
        <v>-71</v>
      </c>
      <c r="J43" s="6" t="s">
        <v>371</v>
      </c>
      <c r="K43" s="4"/>
      <c r="L43" s="32"/>
      <c r="M43" s="32">
        <v>3</v>
      </c>
      <c r="N43" s="33">
        <f t="shared" si="21"/>
        <v>3</v>
      </c>
      <c r="Q43" s="24">
        <v>-63</v>
      </c>
      <c r="R43" s="6" t="s">
        <v>345</v>
      </c>
      <c r="S43" s="4"/>
      <c r="T43" s="32"/>
      <c r="U43" s="32"/>
      <c r="V43" s="33">
        <f t="shared" si="22"/>
        <v>0</v>
      </c>
      <c r="W43" s="41"/>
      <c r="X43" s="24">
        <v>-73</v>
      </c>
      <c r="Y43" s="6" t="s">
        <v>457</v>
      </c>
      <c r="Z43" s="4"/>
      <c r="AA43" s="32">
        <v>2</v>
      </c>
      <c r="AB43" s="32">
        <v>1</v>
      </c>
      <c r="AC43" s="33">
        <f t="shared" si="23"/>
        <v>3</v>
      </c>
      <c r="AF43" s="24">
        <v>-73</v>
      </c>
      <c r="AG43" s="4" t="s">
        <v>459</v>
      </c>
      <c r="AH43" s="112"/>
      <c r="AI43" s="56">
        <v>7</v>
      </c>
      <c r="AJ43" s="32">
        <v>3</v>
      </c>
      <c r="AK43" s="33">
        <f t="shared" si="24"/>
        <v>10</v>
      </c>
      <c r="AL43" s="87">
        <v>14</v>
      </c>
      <c r="AM43" s="92"/>
      <c r="AN43" s="87"/>
      <c r="AO43" s="98"/>
      <c r="AP43" s="117"/>
      <c r="AZ43" s="123">
        <v>-73</v>
      </c>
      <c r="BA43" t="s">
        <v>459</v>
      </c>
      <c r="BB43" s="37">
        <v>2</v>
      </c>
      <c r="BC43" s="37"/>
      <c r="BD43" s="37"/>
      <c r="BE43" s="37">
        <v>1</v>
      </c>
      <c r="BF43" s="37">
        <f t="shared" si="25"/>
        <v>3</v>
      </c>
      <c r="BG43" s="37">
        <f t="shared" si="26"/>
        <v>0</v>
      </c>
      <c r="BI43" s="102"/>
      <c r="BJ43" s="102"/>
      <c r="BK43" s="102">
        <v>5</v>
      </c>
    </row>
    <row r="44" spans="2:71" ht="18" customHeight="1" x14ac:dyDescent="0.2">
      <c r="B44" s="24">
        <v>-66</v>
      </c>
      <c r="C44" s="6" t="s">
        <v>573</v>
      </c>
      <c r="D44" s="4"/>
      <c r="E44" s="32">
        <v>7</v>
      </c>
      <c r="F44" s="32">
        <v>2</v>
      </c>
      <c r="G44" s="33">
        <f t="shared" si="20"/>
        <v>9</v>
      </c>
      <c r="H44" s="41"/>
      <c r="I44" s="24">
        <v>-71</v>
      </c>
      <c r="J44" s="6" t="s">
        <v>450</v>
      </c>
      <c r="K44" s="4"/>
      <c r="L44" s="32"/>
      <c r="M44" s="32">
        <v>2</v>
      </c>
      <c r="N44" s="33">
        <f t="shared" si="21"/>
        <v>2</v>
      </c>
      <c r="Q44" s="24">
        <v>-64</v>
      </c>
      <c r="R44" s="6" t="s">
        <v>353</v>
      </c>
      <c r="S44" s="4"/>
      <c r="T44" s="32"/>
      <c r="U44" s="32">
        <v>1</v>
      </c>
      <c r="V44" s="33">
        <f t="shared" si="22"/>
        <v>1</v>
      </c>
      <c r="W44" s="41"/>
      <c r="X44" s="24">
        <v>-73</v>
      </c>
      <c r="Y44" s="6" t="s">
        <v>454</v>
      </c>
      <c r="Z44" s="4"/>
      <c r="AA44" s="32">
        <v>2</v>
      </c>
      <c r="AB44" s="32">
        <v>3</v>
      </c>
      <c r="AC44" s="33">
        <f t="shared" si="23"/>
        <v>5</v>
      </c>
      <c r="AF44" s="24">
        <v>-73</v>
      </c>
      <c r="AG44" s="6" t="s">
        <v>475</v>
      </c>
      <c r="AH44" s="112"/>
      <c r="AI44" s="56">
        <v>6</v>
      </c>
      <c r="AJ44" s="32">
        <v>4</v>
      </c>
      <c r="AK44" s="33">
        <f t="shared" si="24"/>
        <v>10</v>
      </c>
      <c r="AL44" s="87">
        <v>12</v>
      </c>
      <c r="AM44" s="92"/>
      <c r="AN44" s="87"/>
      <c r="AO44" s="98"/>
      <c r="AP44" s="117"/>
      <c r="AZ44" s="123">
        <v>-73</v>
      </c>
      <c r="BA44" t="s">
        <v>475</v>
      </c>
      <c r="BB44" s="37">
        <v>2</v>
      </c>
      <c r="BC44" s="37"/>
      <c r="BD44" s="37"/>
      <c r="BE44" s="37">
        <v>2</v>
      </c>
      <c r="BF44" s="37">
        <f t="shared" si="25"/>
        <v>4</v>
      </c>
      <c r="BG44" s="37">
        <f t="shared" si="26"/>
        <v>0</v>
      </c>
      <c r="BI44" s="102"/>
      <c r="BJ44" s="102"/>
      <c r="BK44" s="102">
        <v>2</v>
      </c>
    </row>
    <row r="45" spans="2:71" ht="18" customHeight="1" x14ac:dyDescent="0.2">
      <c r="B45" s="24">
        <v>-68</v>
      </c>
      <c r="C45" s="6" t="s">
        <v>342</v>
      </c>
      <c r="D45" s="4"/>
      <c r="E45" s="32"/>
      <c r="F45" s="32">
        <v>2</v>
      </c>
      <c r="G45" s="33">
        <f t="shared" si="20"/>
        <v>2</v>
      </c>
      <c r="H45" s="41"/>
      <c r="I45" s="24">
        <v>-71</v>
      </c>
      <c r="J45" s="6" t="s">
        <v>512</v>
      </c>
      <c r="K45" s="4"/>
      <c r="L45" s="32">
        <v>3</v>
      </c>
      <c r="M45" s="32"/>
      <c r="N45" s="33">
        <f t="shared" si="21"/>
        <v>3</v>
      </c>
      <c r="Q45" s="24">
        <v>-65</v>
      </c>
      <c r="R45" s="6" t="s">
        <v>354</v>
      </c>
      <c r="S45" s="4"/>
      <c r="T45" s="32"/>
      <c r="U45" s="32">
        <v>1</v>
      </c>
      <c r="V45" s="33">
        <f t="shared" si="22"/>
        <v>1</v>
      </c>
      <c r="W45" s="41"/>
      <c r="X45" s="24">
        <v>-73</v>
      </c>
      <c r="Y45" s="6" t="s">
        <v>456</v>
      </c>
      <c r="Z45" s="4"/>
      <c r="AA45" s="32">
        <v>4</v>
      </c>
      <c r="AB45" s="32">
        <v>2</v>
      </c>
      <c r="AC45" s="33">
        <f t="shared" si="23"/>
        <v>6</v>
      </c>
      <c r="AF45" s="24">
        <v>-73</v>
      </c>
      <c r="AG45" s="4" t="s">
        <v>458</v>
      </c>
      <c r="AH45" s="112"/>
      <c r="AI45" s="56">
        <v>4</v>
      </c>
      <c r="AJ45" s="32">
        <v>1</v>
      </c>
      <c r="AK45" s="33">
        <f t="shared" ref="AK45:AK47" si="27">AI45+AJ45</f>
        <v>5</v>
      </c>
      <c r="AL45" s="87">
        <v>29</v>
      </c>
      <c r="AM45" s="92"/>
      <c r="AN45" s="87"/>
      <c r="AO45" s="98"/>
      <c r="AP45" s="117"/>
      <c r="AZ45" s="123">
        <v>-73</v>
      </c>
      <c r="BA45" t="s">
        <v>458</v>
      </c>
      <c r="BB45" s="37">
        <v>1</v>
      </c>
      <c r="BC45" s="37"/>
      <c r="BD45" s="37"/>
      <c r="BE45" s="37"/>
      <c r="BF45" s="37">
        <f t="shared" si="25"/>
        <v>1</v>
      </c>
      <c r="BG45" s="37">
        <f t="shared" si="26"/>
        <v>0</v>
      </c>
      <c r="BI45" s="102"/>
      <c r="BJ45" s="102"/>
      <c r="BK45" s="102">
        <v>7</v>
      </c>
    </row>
    <row r="46" spans="2:71" ht="18" customHeight="1" x14ac:dyDescent="0.2">
      <c r="B46" s="24">
        <v>-68</v>
      </c>
      <c r="C46" s="6" t="s">
        <v>390</v>
      </c>
      <c r="D46" s="4"/>
      <c r="E46" s="32">
        <v>1</v>
      </c>
      <c r="F46" s="32"/>
      <c r="G46" s="33">
        <f t="shared" si="20"/>
        <v>1</v>
      </c>
      <c r="H46" s="41"/>
      <c r="I46" s="24">
        <v>-71</v>
      </c>
      <c r="J46" s="6" t="s">
        <v>513</v>
      </c>
      <c r="K46" s="4"/>
      <c r="L46" s="32"/>
      <c r="M46" s="32">
        <v>1</v>
      </c>
      <c r="N46" s="33">
        <f t="shared" si="21"/>
        <v>1</v>
      </c>
      <c r="Q46" s="24">
        <v>-66</v>
      </c>
      <c r="R46" s="6" t="s">
        <v>573</v>
      </c>
      <c r="S46" s="4"/>
      <c r="T46" s="32"/>
      <c r="U46" s="32"/>
      <c r="V46" s="33">
        <f t="shared" si="22"/>
        <v>0</v>
      </c>
      <c r="W46" s="41"/>
      <c r="X46" s="24">
        <v>-73</v>
      </c>
      <c r="Y46" s="6" t="s">
        <v>459</v>
      </c>
      <c r="Z46" s="4"/>
      <c r="AA46" s="32">
        <v>1</v>
      </c>
      <c r="AB46" s="32"/>
      <c r="AC46" s="33">
        <f t="shared" si="23"/>
        <v>1</v>
      </c>
      <c r="AF46" s="24">
        <v>-73</v>
      </c>
      <c r="AG46" s="4" t="s">
        <v>474</v>
      </c>
      <c r="AH46" s="112"/>
      <c r="AI46" s="56">
        <v>10</v>
      </c>
      <c r="AJ46" s="32">
        <v>3</v>
      </c>
      <c r="AK46" s="33">
        <f t="shared" si="27"/>
        <v>13</v>
      </c>
      <c r="AL46" s="87">
        <v>14</v>
      </c>
      <c r="AM46" s="92"/>
      <c r="AN46" s="87"/>
      <c r="AO46" s="98"/>
      <c r="AP46" s="117"/>
      <c r="AZ46" s="123">
        <v>-73</v>
      </c>
      <c r="BA46" t="s">
        <v>474</v>
      </c>
      <c r="BB46" s="37"/>
      <c r="BC46" s="37">
        <v>2</v>
      </c>
      <c r="BD46" s="37"/>
      <c r="BE46" s="37">
        <v>1</v>
      </c>
      <c r="BF46" s="37">
        <f t="shared" si="25"/>
        <v>3</v>
      </c>
      <c r="BG46" s="37">
        <f t="shared" si="26"/>
        <v>0</v>
      </c>
      <c r="BI46" s="102"/>
      <c r="BJ46" s="102">
        <v>13</v>
      </c>
      <c r="BK46" s="102"/>
    </row>
    <row r="47" spans="2:71" ht="18" customHeight="1" x14ac:dyDescent="0.2">
      <c r="B47" s="24">
        <v>-69</v>
      </c>
      <c r="C47" s="6" t="s">
        <v>392</v>
      </c>
      <c r="D47" s="4"/>
      <c r="E47" s="32">
        <v>2</v>
      </c>
      <c r="F47" s="32"/>
      <c r="G47" s="33">
        <f t="shared" si="20"/>
        <v>2</v>
      </c>
      <c r="H47" s="41"/>
      <c r="I47" s="24">
        <v>-72</v>
      </c>
      <c r="J47" s="6" t="s">
        <v>452</v>
      </c>
      <c r="K47" s="4"/>
      <c r="L47" s="32">
        <v>3</v>
      </c>
      <c r="M47" s="32">
        <v>3</v>
      </c>
      <c r="N47" s="33">
        <f t="shared" si="21"/>
        <v>6</v>
      </c>
      <c r="Q47" s="24">
        <v>-68</v>
      </c>
      <c r="R47" s="6" t="s">
        <v>342</v>
      </c>
      <c r="S47" s="4"/>
      <c r="T47" s="32"/>
      <c r="U47" s="32"/>
      <c r="V47" s="33">
        <f t="shared" si="22"/>
        <v>0</v>
      </c>
      <c r="W47" s="41"/>
      <c r="X47" s="24">
        <v>-73</v>
      </c>
      <c r="Y47" s="6" t="s">
        <v>475</v>
      </c>
      <c r="Z47" s="4"/>
      <c r="AA47" s="32">
        <v>1</v>
      </c>
      <c r="AB47" s="32">
        <v>1</v>
      </c>
      <c r="AC47" s="33">
        <f t="shared" si="23"/>
        <v>2</v>
      </c>
      <c r="AF47" s="24">
        <v>-74</v>
      </c>
      <c r="AG47" s="4" t="s">
        <v>603</v>
      </c>
      <c r="AH47" s="112"/>
      <c r="AI47" s="56">
        <v>0</v>
      </c>
      <c r="AJ47" s="32">
        <v>3</v>
      </c>
      <c r="AK47" s="33">
        <f t="shared" si="27"/>
        <v>3</v>
      </c>
      <c r="AL47" s="87">
        <v>14</v>
      </c>
      <c r="AM47" s="92"/>
      <c r="AN47" s="87"/>
      <c r="AO47" s="98"/>
      <c r="AP47" s="117"/>
      <c r="AZ47" s="123">
        <v>-74</v>
      </c>
      <c r="BA47" t="s">
        <v>602</v>
      </c>
      <c r="BB47" s="37">
        <v>1</v>
      </c>
      <c r="BC47" s="37"/>
      <c r="BD47" s="37"/>
      <c r="BE47" s="37">
        <v>2</v>
      </c>
      <c r="BF47" s="37">
        <f t="shared" si="25"/>
        <v>3</v>
      </c>
      <c r="BG47" s="37">
        <f t="shared" si="26"/>
        <v>0</v>
      </c>
      <c r="BI47" s="102"/>
      <c r="BJ47" s="102"/>
      <c r="BK47" s="102">
        <v>15</v>
      </c>
    </row>
    <row r="48" spans="2:71" ht="18" customHeight="1" x14ac:dyDescent="0.2">
      <c r="B48" s="24">
        <v>-69</v>
      </c>
      <c r="C48" s="6" t="s">
        <v>542</v>
      </c>
      <c r="D48" s="4"/>
      <c r="E48" s="32"/>
      <c r="F48" s="32">
        <v>1</v>
      </c>
      <c r="G48" s="33">
        <f t="shared" si="20"/>
        <v>1</v>
      </c>
      <c r="H48" s="41"/>
      <c r="I48" s="24">
        <v>-72</v>
      </c>
      <c r="J48" s="6" t="s">
        <v>451</v>
      </c>
      <c r="K48" s="4"/>
      <c r="L48" s="32"/>
      <c r="M48" s="32"/>
      <c r="N48" s="33">
        <f t="shared" si="21"/>
        <v>0</v>
      </c>
      <c r="Q48" s="24">
        <v>-68</v>
      </c>
      <c r="R48" s="6" t="s">
        <v>390</v>
      </c>
      <c r="S48" s="4"/>
      <c r="T48" s="32"/>
      <c r="U48" s="32">
        <v>1</v>
      </c>
      <c r="V48" s="33">
        <f t="shared" si="22"/>
        <v>1</v>
      </c>
      <c r="W48" s="41"/>
      <c r="X48" s="24">
        <v>-73</v>
      </c>
      <c r="Y48" s="6" t="s">
        <v>458</v>
      </c>
      <c r="Z48" s="4"/>
      <c r="AA48" s="32"/>
      <c r="AB48" s="32"/>
      <c r="AC48" s="33">
        <f t="shared" si="23"/>
        <v>0</v>
      </c>
      <c r="AF48" s="24">
        <v>-74</v>
      </c>
      <c r="AG48" s="4" t="s">
        <v>561</v>
      </c>
      <c r="AH48" s="112"/>
      <c r="AI48" s="56">
        <v>0</v>
      </c>
      <c r="AJ48" s="32">
        <v>0</v>
      </c>
      <c r="AK48" s="33">
        <f t="shared" ref="AK48:AK56" si="28">AI48+AJ48</f>
        <v>0</v>
      </c>
      <c r="AL48" s="87">
        <v>34</v>
      </c>
      <c r="AM48" s="92"/>
      <c r="AN48" s="87"/>
      <c r="AO48" s="98"/>
      <c r="AP48" s="117"/>
      <c r="AZ48" s="123">
        <v>-74</v>
      </c>
      <c r="BA48" t="s">
        <v>561</v>
      </c>
      <c r="BB48" s="37"/>
      <c r="BC48" s="37"/>
      <c r="BD48" s="37"/>
      <c r="BE48" s="37"/>
      <c r="BF48" s="37">
        <f t="shared" si="25"/>
        <v>0</v>
      </c>
      <c r="BG48" s="37">
        <f t="shared" si="26"/>
        <v>0</v>
      </c>
      <c r="BI48" s="102"/>
      <c r="BJ48" s="102"/>
      <c r="BK48" s="102">
        <v>11</v>
      </c>
    </row>
    <row r="49" spans="2:63" ht="18" customHeight="1" x14ac:dyDescent="0.2">
      <c r="B49" s="24">
        <v>-69</v>
      </c>
      <c r="C49" s="6" t="s">
        <v>393</v>
      </c>
      <c r="D49" s="4"/>
      <c r="E49" s="32">
        <v>1</v>
      </c>
      <c r="F49" s="32"/>
      <c r="G49" s="33">
        <f t="shared" si="20"/>
        <v>1</v>
      </c>
      <c r="H49" s="41"/>
      <c r="I49" s="24">
        <v>-72</v>
      </c>
      <c r="J49" s="6" t="s">
        <v>472</v>
      </c>
      <c r="K49" s="4"/>
      <c r="L49" s="32">
        <v>1</v>
      </c>
      <c r="M49" s="32"/>
      <c r="N49" s="33">
        <f t="shared" si="21"/>
        <v>1</v>
      </c>
      <c r="Q49" s="24">
        <v>-69</v>
      </c>
      <c r="R49" s="6" t="s">
        <v>392</v>
      </c>
      <c r="S49" s="4"/>
      <c r="T49" s="32"/>
      <c r="U49" s="32"/>
      <c r="V49" s="33">
        <f t="shared" si="22"/>
        <v>0</v>
      </c>
      <c r="W49" s="41"/>
      <c r="X49" s="24">
        <v>-74</v>
      </c>
      <c r="Y49" s="6" t="s">
        <v>603</v>
      </c>
      <c r="Z49" s="4"/>
      <c r="AA49" s="32">
        <v>1</v>
      </c>
      <c r="AB49" s="32">
        <v>1</v>
      </c>
      <c r="AC49" s="33">
        <f t="shared" si="23"/>
        <v>2</v>
      </c>
      <c r="AF49" s="24">
        <v>-75</v>
      </c>
      <c r="AG49" s="4" t="s">
        <v>547</v>
      </c>
      <c r="AH49" s="112" t="s">
        <v>394</v>
      </c>
      <c r="AI49" s="56">
        <v>0</v>
      </c>
      <c r="AJ49" s="32">
        <v>0</v>
      </c>
      <c r="AK49" s="33">
        <f t="shared" si="28"/>
        <v>0</v>
      </c>
      <c r="AL49" s="87">
        <v>34</v>
      </c>
      <c r="AM49" s="92"/>
      <c r="AN49" s="87"/>
      <c r="AO49" s="98"/>
      <c r="AP49" s="117"/>
      <c r="AZ49" s="123">
        <v>-75</v>
      </c>
      <c r="BA49" t="s">
        <v>547</v>
      </c>
      <c r="BB49" s="37"/>
      <c r="BC49" s="37"/>
      <c r="BD49" s="37"/>
      <c r="BE49" s="37"/>
      <c r="BF49" s="37">
        <f t="shared" si="25"/>
        <v>0</v>
      </c>
      <c r="BG49" s="37">
        <f t="shared" si="26"/>
        <v>0</v>
      </c>
      <c r="BI49" s="102"/>
      <c r="BJ49" s="102"/>
      <c r="BK49" s="102"/>
    </row>
    <row r="50" spans="2:63" ht="18" customHeight="1" x14ac:dyDescent="0.2">
      <c r="B50" s="24"/>
      <c r="C50" s="6"/>
      <c r="D50" s="4"/>
      <c r="E50" s="32"/>
      <c r="F50" s="32"/>
      <c r="G50" s="33">
        <f t="shared" si="20"/>
        <v>0</v>
      </c>
      <c r="H50" s="41"/>
      <c r="I50" s="24">
        <v>-73</v>
      </c>
      <c r="J50" s="6" t="s">
        <v>474</v>
      </c>
      <c r="K50" s="4"/>
      <c r="L50" s="32"/>
      <c r="M50" s="32"/>
      <c r="N50" s="33">
        <f t="shared" si="21"/>
        <v>0</v>
      </c>
      <c r="Q50" s="24">
        <v>-69</v>
      </c>
      <c r="R50" s="6" t="s">
        <v>542</v>
      </c>
      <c r="S50" s="4"/>
      <c r="T50" s="32"/>
      <c r="U50" s="32"/>
      <c r="V50" s="33">
        <f t="shared" si="22"/>
        <v>0</v>
      </c>
      <c r="W50" s="41"/>
      <c r="X50" s="24"/>
      <c r="Y50" s="6"/>
      <c r="Z50" s="4"/>
      <c r="AA50" s="32"/>
      <c r="AB50" s="32"/>
      <c r="AC50" s="33">
        <f t="shared" si="23"/>
        <v>0</v>
      </c>
      <c r="AF50" s="24">
        <v>-75</v>
      </c>
      <c r="AG50" s="4" t="s">
        <v>521</v>
      </c>
      <c r="AH50" s="112"/>
      <c r="AI50" s="56">
        <v>7</v>
      </c>
      <c r="AJ50" s="32">
        <v>2</v>
      </c>
      <c r="AK50" s="33">
        <f t="shared" si="28"/>
        <v>9</v>
      </c>
      <c r="AL50" s="87">
        <v>22</v>
      </c>
      <c r="AM50" s="92"/>
      <c r="AN50" s="87"/>
      <c r="AO50" s="98"/>
      <c r="AP50" s="117"/>
      <c r="AZ50" s="123">
        <v>-75</v>
      </c>
      <c r="BA50" t="s">
        <v>521</v>
      </c>
      <c r="BB50" s="37"/>
      <c r="BC50" s="37">
        <v>2</v>
      </c>
      <c r="BD50" s="37"/>
      <c r="BE50" s="37"/>
      <c r="BF50" s="37">
        <f t="shared" si="25"/>
        <v>2</v>
      </c>
      <c r="BG50" s="37">
        <f t="shared" si="26"/>
        <v>0</v>
      </c>
      <c r="BI50" s="102"/>
      <c r="BJ50" s="102"/>
      <c r="BK50" s="102">
        <v>16</v>
      </c>
    </row>
    <row r="51" spans="2:63" ht="18" customHeight="1" x14ac:dyDescent="0.2">
      <c r="B51" s="24"/>
      <c r="C51" s="6"/>
      <c r="D51" s="4"/>
      <c r="E51" s="32"/>
      <c r="F51" s="32"/>
      <c r="G51" s="33">
        <f t="shared" si="20"/>
        <v>0</v>
      </c>
      <c r="H51" s="41"/>
      <c r="I51" s="24"/>
      <c r="J51" s="6"/>
      <c r="K51" s="4"/>
      <c r="L51" s="32"/>
      <c r="M51" s="32"/>
      <c r="N51" s="33">
        <f t="shared" si="21"/>
        <v>0</v>
      </c>
      <c r="Q51" s="24">
        <v>-69</v>
      </c>
      <c r="R51" s="6" t="s">
        <v>393</v>
      </c>
      <c r="S51" s="4"/>
      <c r="T51" s="32"/>
      <c r="U51" s="32">
        <v>2</v>
      </c>
      <c r="V51" s="33">
        <f t="shared" si="22"/>
        <v>2</v>
      </c>
      <c r="W51" s="41"/>
      <c r="X51" s="24"/>
      <c r="Y51" s="6"/>
      <c r="Z51" s="4"/>
      <c r="AA51" s="32"/>
      <c r="AB51" s="32"/>
      <c r="AC51" s="33">
        <f t="shared" si="23"/>
        <v>0</v>
      </c>
      <c r="AF51" s="24">
        <v>-75</v>
      </c>
      <c r="AG51" s="4" t="s">
        <v>548</v>
      </c>
      <c r="AH51" s="112"/>
      <c r="AI51" s="56">
        <v>5</v>
      </c>
      <c r="AJ51" s="32">
        <v>3</v>
      </c>
      <c r="AK51" s="33">
        <f t="shared" si="28"/>
        <v>8</v>
      </c>
      <c r="AL51" s="87">
        <v>14</v>
      </c>
      <c r="AM51" s="92"/>
      <c r="AN51" s="87"/>
      <c r="AO51" s="98"/>
      <c r="AP51" s="117"/>
      <c r="AZ51" s="123">
        <v>-75</v>
      </c>
      <c r="BA51" t="s">
        <v>548</v>
      </c>
      <c r="BB51" s="37"/>
      <c r="BC51" s="37">
        <v>3</v>
      </c>
      <c r="BD51" s="37"/>
      <c r="BE51" s="37"/>
      <c r="BF51" s="37">
        <f t="shared" si="25"/>
        <v>3</v>
      </c>
      <c r="BG51" s="37">
        <f t="shared" si="26"/>
        <v>0</v>
      </c>
      <c r="BI51" s="102"/>
      <c r="BJ51" s="102"/>
      <c r="BK51" s="102">
        <v>17</v>
      </c>
    </row>
    <row r="52" spans="2:63" ht="18" customHeight="1" x14ac:dyDescent="0.2">
      <c r="B52" s="24"/>
      <c r="C52" s="6"/>
      <c r="D52" s="4"/>
      <c r="E52" s="32"/>
      <c r="F52" s="32"/>
      <c r="G52" s="33">
        <f t="shared" ref="G52:G54" si="29">SUM(E52:F52)</f>
        <v>0</v>
      </c>
      <c r="H52" s="41"/>
      <c r="I52" s="24"/>
      <c r="J52" s="6"/>
      <c r="K52" s="4"/>
      <c r="L52" s="32"/>
      <c r="M52" s="32"/>
      <c r="N52" s="33">
        <f t="shared" ref="N52:N54" si="30">SUM(L52:M52)</f>
        <v>0</v>
      </c>
      <c r="Q52" s="24">
        <v>-70</v>
      </c>
      <c r="R52" s="6" t="s">
        <v>416</v>
      </c>
      <c r="S52" s="4"/>
      <c r="T52" s="32"/>
      <c r="U52" s="32"/>
      <c r="V52" s="33">
        <f t="shared" si="22"/>
        <v>0</v>
      </c>
      <c r="W52" s="41"/>
      <c r="X52" s="24"/>
      <c r="Y52" s="6"/>
      <c r="Z52" s="4"/>
      <c r="AA52" s="32"/>
      <c r="AB52" s="32"/>
      <c r="AC52" s="33">
        <f t="shared" si="23"/>
        <v>0</v>
      </c>
      <c r="AF52" s="24">
        <v>-75</v>
      </c>
      <c r="AG52" s="4" t="s">
        <v>550</v>
      </c>
      <c r="AH52" s="112"/>
      <c r="AI52" s="56">
        <v>4</v>
      </c>
      <c r="AJ52" s="32">
        <v>0</v>
      </c>
      <c r="AK52" s="33">
        <f t="shared" si="28"/>
        <v>4</v>
      </c>
      <c r="AL52" s="87">
        <v>34</v>
      </c>
      <c r="AM52" s="92"/>
      <c r="AN52" s="87"/>
      <c r="AO52" s="98"/>
      <c r="AP52" s="117"/>
      <c r="AZ52" s="123">
        <v>-75</v>
      </c>
      <c r="BA52" t="s">
        <v>550</v>
      </c>
      <c r="BB52" s="37"/>
      <c r="BC52" s="37"/>
      <c r="BD52" s="37"/>
      <c r="BE52" s="37"/>
      <c r="BF52" s="37">
        <f t="shared" si="25"/>
        <v>0</v>
      </c>
      <c r="BG52" s="37">
        <f t="shared" si="26"/>
        <v>0</v>
      </c>
      <c r="BI52" s="102"/>
      <c r="BJ52" s="102"/>
      <c r="BK52" s="102">
        <v>22</v>
      </c>
    </row>
    <row r="53" spans="2:63" ht="18" customHeight="1" x14ac:dyDescent="0.2">
      <c r="B53" s="24"/>
      <c r="C53" s="6"/>
      <c r="D53" s="4"/>
      <c r="E53" s="32"/>
      <c r="F53" s="32"/>
      <c r="G53" s="33">
        <f t="shared" si="29"/>
        <v>0</v>
      </c>
      <c r="H53" s="41"/>
      <c r="I53" s="24"/>
      <c r="J53" s="6"/>
      <c r="K53" s="4"/>
      <c r="L53" s="32"/>
      <c r="M53" s="32"/>
      <c r="N53" s="33">
        <f t="shared" si="30"/>
        <v>0</v>
      </c>
      <c r="Q53" s="24">
        <v>-70</v>
      </c>
      <c r="R53" s="6" t="s">
        <v>414</v>
      </c>
      <c r="S53" s="4"/>
      <c r="T53" s="32">
        <v>1</v>
      </c>
      <c r="U53" s="32"/>
      <c r="V53" s="33">
        <f t="shared" si="22"/>
        <v>1</v>
      </c>
      <c r="W53" s="41"/>
      <c r="X53" s="24"/>
      <c r="Y53" s="6"/>
      <c r="Z53" s="4"/>
      <c r="AA53" s="32"/>
      <c r="AB53" s="32"/>
      <c r="AC53" s="33">
        <f t="shared" si="23"/>
        <v>0</v>
      </c>
      <c r="AF53" s="24">
        <v>-75</v>
      </c>
      <c r="AG53" s="4" t="s">
        <v>552</v>
      </c>
      <c r="AH53" s="112"/>
      <c r="AI53" s="56">
        <v>1</v>
      </c>
      <c r="AJ53" s="32">
        <v>0</v>
      </c>
      <c r="AK53" s="33">
        <f t="shared" si="28"/>
        <v>1</v>
      </c>
      <c r="AL53" s="87">
        <v>34</v>
      </c>
      <c r="AM53" s="92"/>
      <c r="AN53" s="87"/>
      <c r="AO53" s="98"/>
      <c r="AP53" s="117"/>
      <c r="AZ53" s="123">
        <v>-75</v>
      </c>
      <c r="BA53" t="s">
        <v>552</v>
      </c>
      <c r="BB53" s="37"/>
      <c r="BC53" s="37"/>
      <c r="BD53" s="37"/>
      <c r="BE53" s="37"/>
      <c r="BF53" s="37">
        <f t="shared" si="25"/>
        <v>0</v>
      </c>
      <c r="BG53" s="37">
        <f t="shared" si="26"/>
        <v>0</v>
      </c>
      <c r="BI53" s="102"/>
      <c r="BJ53" s="102"/>
      <c r="BK53" s="102">
        <v>25</v>
      </c>
    </row>
    <row r="54" spans="2:63" ht="18" customHeight="1" x14ac:dyDescent="0.2">
      <c r="B54" s="24"/>
      <c r="C54" s="6"/>
      <c r="D54" s="4"/>
      <c r="E54" s="32"/>
      <c r="F54" s="32"/>
      <c r="G54" s="33">
        <f t="shared" si="29"/>
        <v>0</v>
      </c>
      <c r="H54" s="41"/>
      <c r="I54" s="24"/>
      <c r="J54" s="6"/>
      <c r="K54" s="4"/>
      <c r="L54" s="32"/>
      <c r="M54" s="32"/>
      <c r="N54" s="33">
        <f t="shared" si="30"/>
        <v>0</v>
      </c>
      <c r="Q54" s="24">
        <v>-70</v>
      </c>
      <c r="R54" s="6" t="s">
        <v>415</v>
      </c>
      <c r="S54" s="4"/>
      <c r="T54" s="32">
        <v>2</v>
      </c>
      <c r="U54" s="32"/>
      <c r="V54" s="33">
        <f t="shared" si="22"/>
        <v>2</v>
      </c>
      <c r="W54" s="41"/>
      <c r="X54" s="24"/>
      <c r="Y54" s="6"/>
      <c r="Z54" s="4"/>
      <c r="AA54" s="32"/>
      <c r="AB54" s="32"/>
      <c r="AC54" s="33">
        <f t="shared" si="23"/>
        <v>0</v>
      </c>
      <c r="AF54" s="24">
        <v>-75</v>
      </c>
      <c r="AG54" s="6" t="s">
        <v>554</v>
      </c>
      <c r="AH54" s="112"/>
      <c r="AI54" s="56">
        <v>0</v>
      </c>
      <c r="AJ54" s="32">
        <v>1</v>
      </c>
      <c r="AK54" s="33">
        <f t="shared" si="28"/>
        <v>1</v>
      </c>
      <c r="AL54" s="87">
        <v>29</v>
      </c>
      <c r="AM54" s="92"/>
      <c r="AN54" s="87"/>
      <c r="AO54" s="98"/>
      <c r="AP54" s="117"/>
      <c r="AZ54" s="123">
        <v>-75</v>
      </c>
      <c r="BA54" t="s">
        <v>554</v>
      </c>
      <c r="BB54" s="37"/>
      <c r="BC54" s="37">
        <v>1</v>
      </c>
      <c r="BD54" s="37"/>
      <c r="BE54" s="37"/>
      <c r="BF54" s="37">
        <f t="shared" si="25"/>
        <v>1</v>
      </c>
      <c r="BG54" s="37">
        <f t="shared" si="26"/>
        <v>0</v>
      </c>
      <c r="BI54" s="102"/>
      <c r="BJ54" s="102"/>
      <c r="BK54" s="102">
        <v>18</v>
      </c>
    </row>
    <row r="55" spans="2:63" ht="18" customHeight="1" x14ac:dyDescent="0.2">
      <c r="B55" s="24"/>
      <c r="C55" s="6"/>
      <c r="D55" s="4"/>
      <c r="E55" s="32"/>
      <c r="F55" s="32"/>
      <c r="G55" s="33">
        <f t="shared" ref="G55" si="31">SUM(E55:F55)</f>
        <v>0</v>
      </c>
      <c r="H55" s="41"/>
      <c r="I55" s="24"/>
      <c r="J55" s="6"/>
      <c r="K55" s="4"/>
      <c r="L55" s="32"/>
      <c r="M55" s="32"/>
      <c r="N55" s="33">
        <f t="shared" ref="N55" si="32">SUM(L55:M55)</f>
        <v>0</v>
      </c>
      <c r="Q55" s="24">
        <v>-70</v>
      </c>
      <c r="R55" s="6" t="s">
        <v>463</v>
      </c>
      <c r="S55" s="4"/>
      <c r="T55" s="32"/>
      <c r="U55" s="32"/>
      <c r="V55" s="33">
        <f t="shared" si="22"/>
        <v>0</v>
      </c>
      <c r="W55" s="41"/>
      <c r="X55" s="24"/>
      <c r="Y55" s="6"/>
      <c r="Z55" s="4"/>
      <c r="AA55" s="32"/>
      <c r="AB55" s="32"/>
      <c r="AC55" s="33">
        <f t="shared" si="23"/>
        <v>0</v>
      </c>
      <c r="AF55" s="24">
        <v>-75</v>
      </c>
      <c r="AG55" s="6" t="s">
        <v>556</v>
      </c>
      <c r="AH55" s="112"/>
      <c r="AI55" s="56">
        <v>0</v>
      </c>
      <c r="AJ55" s="32">
        <v>0</v>
      </c>
      <c r="AK55" s="33">
        <f t="shared" si="28"/>
        <v>0</v>
      </c>
      <c r="AL55" s="87">
        <v>34</v>
      </c>
      <c r="AM55" s="92"/>
      <c r="AN55" s="87"/>
      <c r="AO55" s="98"/>
      <c r="AP55" s="117"/>
      <c r="AZ55" s="123">
        <v>-75</v>
      </c>
      <c r="BA55" t="s">
        <v>556</v>
      </c>
      <c r="BB55" s="37"/>
      <c r="BC55" s="37"/>
      <c r="BD55" s="37"/>
      <c r="BE55" s="37"/>
      <c r="BF55" s="37">
        <f t="shared" si="25"/>
        <v>0</v>
      </c>
      <c r="BG55" s="37">
        <f t="shared" si="26"/>
        <v>0</v>
      </c>
      <c r="BI55" s="102"/>
      <c r="BJ55" s="102"/>
      <c r="BK55" s="102">
        <v>19</v>
      </c>
    </row>
    <row r="56" spans="2:63" ht="18" customHeight="1" x14ac:dyDescent="0.2">
      <c r="B56" s="24"/>
      <c r="C56" s="6"/>
      <c r="D56" s="4"/>
      <c r="E56" s="32"/>
      <c r="F56" s="32"/>
      <c r="G56" s="33">
        <f t="shared" ref="G56" si="33">SUM(E56:F56)</f>
        <v>0</v>
      </c>
      <c r="H56" s="41"/>
      <c r="I56" s="24"/>
      <c r="J56" s="6"/>
      <c r="K56" s="4"/>
      <c r="L56" s="32"/>
      <c r="M56" s="32"/>
      <c r="N56" s="33">
        <f t="shared" ref="N56" si="34">SUM(L56:M56)</f>
        <v>0</v>
      </c>
      <c r="Q56" s="24">
        <v>-71</v>
      </c>
      <c r="R56" s="6" t="s">
        <v>371</v>
      </c>
      <c r="S56" s="4"/>
      <c r="T56" s="32"/>
      <c r="U56" s="32"/>
      <c r="V56" s="33">
        <f t="shared" si="22"/>
        <v>0</v>
      </c>
      <c r="W56" s="41"/>
      <c r="X56" s="24"/>
      <c r="Y56" s="6"/>
      <c r="Z56" s="4"/>
      <c r="AA56" s="32"/>
      <c r="AB56" s="32"/>
      <c r="AC56" s="33">
        <f t="shared" si="23"/>
        <v>0</v>
      </c>
      <c r="AF56" s="24">
        <v>-75</v>
      </c>
      <c r="AG56" s="6" t="s">
        <v>558</v>
      </c>
      <c r="AH56" s="112"/>
      <c r="AI56" s="56">
        <v>0</v>
      </c>
      <c r="AJ56" s="32">
        <v>0</v>
      </c>
      <c r="AK56" s="33">
        <f t="shared" si="28"/>
        <v>0</v>
      </c>
      <c r="AL56" s="87">
        <v>34</v>
      </c>
      <c r="AM56" s="92"/>
      <c r="AN56" s="87"/>
      <c r="AO56" s="98"/>
      <c r="AP56" s="117"/>
      <c r="AZ56" s="123">
        <v>-75</v>
      </c>
      <c r="BA56" t="s">
        <v>558</v>
      </c>
      <c r="BB56" s="37"/>
      <c r="BC56" s="37"/>
      <c r="BD56" s="37"/>
      <c r="BE56" s="37"/>
      <c r="BF56" s="37">
        <f t="shared" si="25"/>
        <v>0</v>
      </c>
      <c r="BG56" s="37">
        <f t="shared" si="26"/>
        <v>0</v>
      </c>
      <c r="BI56" s="102"/>
      <c r="BJ56" s="102"/>
      <c r="BK56" s="102">
        <v>20</v>
      </c>
    </row>
    <row r="57" spans="2:63" ht="18" customHeight="1" x14ac:dyDescent="0.2">
      <c r="B57" s="24"/>
      <c r="C57" s="6"/>
      <c r="D57" s="4"/>
      <c r="E57" s="32"/>
      <c r="F57" s="32"/>
      <c r="G57" s="33">
        <f t="shared" ref="G57" si="35">SUM(E57:F57)</f>
        <v>0</v>
      </c>
      <c r="H57" s="41"/>
      <c r="I57" s="24"/>
      <c r="J57" s="6"/>
      <c r="K57" s="4"/>
      <c r="L57" s="32"/>
      <c r="M57" s="32"/>
      <c r="N57" s="33">
        <f t="shared" ref="N57" si="36">SUM(L57:M57)</f>
        <v>0</v>
      </c>
      <c r="Q57" s="24">
        <v>-71</v>
      </c>
      <c r="R57" s="6" t="s">
        <v>450</v>
      </c>
      <c r="S57" s="4"/>
      <c r="T57" s="32"/>
      <c r="U57" s="32"/>
      <c r="V57" s="33">
        <f t="shared" ref="V57" si="37">SUM(T57:U57)</f>
        <v>0</v>
      </c>
      <c r="W57" s="41"/>
      <c r="X57" s="24"/>
      <c r="Y57" s="6"/>
      <c r="Z57" s="4"/>
      <c r="AA57" s="32"/>
      <c r="AB57" s="32"/>
      <c r="AC57" s="33">
        <f t="shared" ref="AC57" si="38">SUM(AA57:AB57)</f>
        <v>0</v>
      </c>
      <c r="AF57" s="24"/>
      <c r="AG57" s="4"/>
      <c r="AH57" s="112"/>
      <c r="AI57" s="56"/>
      <c r="AJ57" s="32"/>
      <c r="AK57" s="33"/>
      <c r="AL57" s="87"/>
      <c r="AM57" s="92"/>
      <c r="AN57" s="87"/>
      <c r="AO57" s="98"/>
      <c r="AP57" s="117"/>
      <c r="AZ57" s="123"/>
      <c r="BB57" s="37"/>
      <c r="BC57" s="37"/>
      <c r="BD57" s="37"/>
      <c r="BE57" s="37"/>
      <c r="BF57" s="37">
        <f t="shared" si="25"/>
        <v>0</v>
      </c>
      <c r="BG57" s="37">
        <f t="shared" si="26"/>
        <v>0</v>
      </c>
    </row>
    <row r="58" spans="2:63" ht="18" customHeight="1" x14ac:dyDescent="0.2">
      <c r="B58" s="24"/>
      <c r="C58" s="6"/>
      <c r="D58" s="4"/>
      <c r="E58" s="32"/>
      <c r="F58" s="32"/>
      <c r="G58" s="33">
        <f t="shared" ref="G58" si="39">SUM(E58:F58)</f>
        <v>0</v>
      </c>
      <c r="H58" s="41"/>
      <c r="I58" s="24"/>
      <c r="J58" s="6"/>
      <c r="K58" s="4"/>
      <c r="L58" s="32"/>
      <c r="M58" s="32"/>
      <c r="N58" s="33">
        <f t="shared" ref="N58" si="40">SUM(L58:M58)</f>
        <v>0</v>
      </c>
      <c r="Q58" s="24">
        <v>-71</v>
      </c>
      <c r="R58" s="6" t="s">
        <v>512</v>
      </c>
      <c r="S58" s="4"/>
      <c r="T58" s="32">
        <v>1</v>
      </c>
      <c r="U58" s="32"/>
      <c r="V58" s="33">
        <f t="shared" ref="V58" si="41">SUM(T58:U58)</f>
        <v>1</v>
      </c>
      <c r="W58" s="41"/>
      <c r="X58" s="24"/>
      <c r="Y58" s="6"/>
      <c r="Z58" s="4"/>
      <c r="AA58" s="32"/>
      <c r="AB58" s="32"/>
      <c r="AC58" s="33">
        <f t="shared" ref="AC58" si="42">SUM(AA58:AB58)</f>
        <v>0</v>
      </c>
      <c r="AF58" s="24"/>
      <c r="AG58" s="4"/>
      <c r="AH58" s="112"/>
      <c r="AI58" s="56"/>
      <c r="AJ58" s="32"/>
      <c r="AK58" s="33"/>
      <c r="AL58" s="87"/>
      <c r="AM58" s="92"/>
      <c r="AN58" s="87"/>
      <c r="AO58" s="98"/>
      <c r="AP58" s="117"/>
      <c r="AZ58" s="123"/>
      <c r="BB58" s="37"/>
      <c r="BC58" s="37"/>
      <c r="BD58" s="37"/>
      <c r="BE58" s="37"/>
      <c r="BF58" s="37">
        <f t="shared" si="25"/>
        <v>0</v>
      </c>
      <c r="BG58" s="37">
        <f t="shared" si="26"/>
        <v>0</v>
      </c>
    </row>
    <row r="59" spans="2:63" ht="18" customHeight="1" x14ac:dyDescent="0.2">
      <c r="B59" s="24"/>
      <c r="C59" s="6"/>
      <c r="D59" s="4"/>
      <c r="E59" s="32"/>
      <c r="F59" s="32"/>
      <c r="G59" s="33">
        <f t="shared" ref="G59:G60" si="43">SUM(E59:F59)</f>
        <v>0</v>
      </c>
      <c r="H59" s="41"/>
      <c r="I59" s="24"/>
      <c r="J59" s="6"/>
      <c r="K59" s="4"/>
      <c r="L59" s="32"/>
      <c r="M59" s="32"/>
      <c r="N59" s="33">
        <f t="shared" ref="N59:N60" si="44">SUM(L59:M59)</f>
        <v>0</v>
      </c>
      <c r="Q59" s="24">
        <v>-71</v>
      </c>
      <c r="R59" s="6" t="s">
        <v>513</v>
      </c>
      <c r="S59" s="4"/>
      <c r="T59" s="32"/>
      <c r="U59" s="32"/>
      <c r="V59" s="33">
        <f t="shared" ref="V59:V60" si="45">SUM(T59:U59)</f>
        <v>0</v>
      </c>
      <c r="W59" s="41"/>
      <c r="X59" s="24"/>
      <c r="Y59" s="6"/>
      <c r="Z59" s="4"/>
      <c r="AA59" s="32"/>
      <c r="AB59" s="32"/>
      <c r="AC59" s="33">
        <f t="shared" ref="AC59:AC60" si="46">SUM(AA59:AB59)</f>
        <v>0</v>
      </c>
      <c r="AF59" s="50"/>
      <c r="AG59" s="110" t="s">
        <v>71</v>
      </c>
      <c r="AH59" s="121">
        <f>COUNTA(AG$10:AG58)</f>
        <v>47</v>
      </c>
      <c r="AI59" s="60"/>
      <c r="AJ59" s="62">
        <f>SUM(AJ$10:AJ58)</f>
        <v>144</v>
      </c>
      <c r="AK59" s="61"/>
      <c r="AL59" s="60"/>
      <c r="AM59" s="95"/>
      <c r="AN59" s="96">
        <f>SUM(AN$10:AN58)</f>
        <v>184</v>
      </c>
      <c r="AO59" s="115"/>
      <c r="AP59" s="95"/>
      <c r="AZ59" s="128"/>
      <c r="BA59" s="128"/>
      <c r="BB59" s="37">
        <f>SUM(BB10:BB58)</f>
        <v>38</v>
      </c>
      <c r="BC59" s="37">
        <f t="shared" ref="BC59:BF59" si="47">SUM(BC10:BC58)</f>
        <v>17</v>
      </c>
      <c r="BD59" s="37">
        <f t="shared" si="47"/>
        <v>55</v>
      </c>
      <c r="BE59" s="37">
        <f t="shared" si="47"/>
        <v>34</v>
      </c>
      <c r="BF59" s="37">
        <f t="shared" si="47"/>
        <v>144</v>
      </c>
      <c r="BG59" s="37">
        <f t="shared" si="26"/>
        <v>0</v>
      </c>
    </row>
    <row r="60" spans="2:63" ht="18" customHeight="1" x14ac:dyDescent="0.2">
      <c r="B60" s="24"/>
      <c r="C60" s="6"/>
      <c r="D60" s="4"/>
      <c r="E60" s="32"/>
      <c r="F60" s="32"/>
      <c r="G60" s="33">
        <f t="shared" si="43"/>
        <v>0</v>
      </c>
      <c r="H60" s="41"/>
      <c r="I60" s="24"/>
      <c r="J60" s="6"/>
      <c r="K60" s="4"/>
      <c r="L60" s="32"/>
      <c r="M60" s="32"/>
      <c r="N60" s="33">
        <f t="shared" si="44"/>
        <v>0</v>
      </c>
      <c r="Q60" s="24">
        <v>-72</v>
      </c>
      <c r="R60" s="6" t="s">
        <v>452</v>
      </c>
      <c r="S60" s="4"/>
      <c r="T60" s="32">
        <v>2</v>
      </c>
      <c r="U60" s="32"/>
      <c r="V60" s="33">
        <f t="shared" si="45"/>
        <v>2</v>
      </c>
      <c r="W60" s="41"/>
      <c r="X60" s="24"/>
      <c r="Y60" s="6"/>
      <c r="Z60" s="4"/>
      <c r="AA60" s="32"/>
      <c r="AB60" s="32"/>
      <c r="AC60" s="33">
        <f t="shared" si="46"/>
        <v>0</v>
      </c>
      <c r="AJ60" s="37">
        <f>F7+J7+U7+Y7+F34+J34+U34+Y34</f>
        <v>144</v>
      </c>
    </row>
    <row r="61" spans="2:63" ht="18" customHeight="1" x14ac:dyDescent="0.2">
      <c r="B61" s="24"/>
      <c r="C61" s="6"/>
      <c r="D61" s="4"/>
      <c r="E61" s="32"/>
      <c r="F61" s="32"/>
      <c r="G61" s="33">
        <f t="shared" ref="G61:G65" si="48">SUM(E61:F61)</f>
        <v>0</v>
      </c>
      <c r="H61" s="41"/>
      <c r="I61" s="24"/>
      <c r="J61" s="6"/>
      <c r="K61" s="4"/>
      <c r="L61" s="32"/>
      <c r="M61" s="32"/>
      <c r="N61" s="33">
        <f t="shared" ref="N61:N65" si="49">SUM(L61:M61)</f>
        <v>0</v>
      </c>
      <c r="Q61" s="24">
        <v>-72</v>
      </c>
      <c r="R61" s="6" t="s">
        <v>451</v>
      </c>
      <c r="S61" s="4"/>
      <c r="T61" s="32"/>
      <c r="U61" s="32"/>
      <c r="V61" s="33">
        <f t="shared" ref="V61:V65" si="50">SUM(T61:U61)</f>
        <v>0</v>
      </c>
      <c r="W61" s="41"/>
      <c r="X61" s="24"/>
      <c r="Y61" s="6"/>
      <c r="Z61" s="4"/>
      <c r="AA61" s="32"/>
      <c r="AB61" s="32"/>
      <c r="AC61" s="33">
        <f t="shared" ref="AC61:AC65" si="51">SUM(AA61:AB61)</f>
        <v>0</v>
      </c>
      <c r="AG61" t="s">
        <v>564</v>
      </c>
      <c r="AH61" s="37">
        <f>COUNTA(AG$10:AG46)</f>
        <v>37</v>
      </c>
    </row>
    <row r="62" spans="2:63" ht="18" customHeight="1" x14ac:dyDescent="0.2">
      <c r="B62" s="24"/>
      <c r="C62" s="6"/>
      <c r="D62" s="4"/>
      <c r="E62" s="32"/>
      <c r="F62" s="32"/>
      <c r="G62" s="33">
        <f t="shared" si="48"/>
        <v>0</v>
      </c>
      <c r="H62" s="41"/>
      <c r="I62" s="24"/>
      <c r="J62" s="6"/>
      <c r="K62" s="4"/>
      <c r="L62" s="32"/>
      <c r="M62" s="32"/>
      <c r="N62" s="33">
        <f t="shared" si="49"/>
        <v>0</v>
      </c>
      <c r="Q62" s="24">
        <v>-72</v>
      </c>
      <c r="R62" s="6" t="s">
        <v>472</v>
      </c>
      <c r="S62" s="4"/>
      <c r="T62" s="32">
        <v>2</v>
      </c>
      <c r="U62" s="32"/>
      <c r="V62" s="33">
        <f t="shared" si="50"/>
        <v>2</v>
      </c>
      <c r="W62" s="41"/>
      <c r="X62" s="24"/>
      <c r="Y62" s="6"/>
      <c r="Z62" s="4"/>
      <c r="AA62" s="32"/>
      <c r="AB62" s="32"/>
      <c r="AC62" s="33">
        <f t="shared" si="51"/>
        <v>0</v>
      </c>
    </row>
    <row r="63" spans="2:63" ht="18" customHeight="1" x14ac:dyDescent="0.2">
      <c r="B63" s="24"/>
      <c r="C63" s="6"/>
      <c r="D63" s="4"/>
      <c r="E63" s="32"/>
      <c r="F63" s="32"/>
      <c r="G63" s="33">
        <f t="shared" si="48"/>
        <v>0</v>
      </c>
      <c r="H63" s="41"/>
      <c r="I63" s="24"/>
      <c r="J63" s="6"/>
      <c r="K63" s="4"/>
      <c r="L63" s="32"/>
      <c r="M63" s="32"/>
      <c r="N63" s="33">
        <f t="shared" si="49"/>
        <v>0</v>
      </c>
      <c r="Q63" s="24">
        <v>-73</v>
      </c>
      <c r="R63" s="6" t="s">
        <v>474</v>
      </c>
      <c r="S63" s="4"/>
      <c r="T63" s="32">
        <v>1</v>
      </c>
      <c r="U63" s="32"/>
      <c r="V63" s="33">
        <f t="shared" si="50"/>
        <v>1</v>
      </c>
      <c r="W63" s="41"/>
      <c r="X63" s="24"/>
      <c r="Y63" s="6"/>
      <c r="Z63" s="4"/>
      <c r="AA63" s="32"/>
      <c r="AB63" s="32"/>
      <c r="AC63" s="33">
        <f t="shared" si="51"/>
        <v>0</v>
      </c>
    </row>
    <row r="64" spans="2:63" ht="18" customHeight="1" x14ac:dyDescent="0.2">
      <c r="B64" s="24"/>
      <c r="C64" s="6"/>
      <c r="D64" s="4"/>
      <c r="E64" s="32"/>
      <c r="F64" s="32"/>
      <c r="G64" s="33">
        <f t="shared" si="48"/>
        <v>0</v>
      </c>
      <c r="H64" s="41"/>
      <c r="I64" s="24"/>
      <c r="J64" s="6"/>
      <c r="K64" s="4"/>
      <c r="L64" s="32"/>
      <c r="M64" s="32"/>
      <c r="N64" s="33">
        <f t="shared" si="49"/>
        <v>0</v>
      </c>
      <c r="Q64" s="24"/>
      <c r="R64" s="6"/>
      <c r="S64" s="4"/>
      <c r="T64" s="32"/>
      <c r="U64" s="32"/>
      <c r="V64" s="33">
        <f t="shared" si="50"/>
        <v>0</v>
      </c>
      <c r="W64" s="41"/>
      <c r="X64" s="24"/>
      <c r="Y64" s="6"/>
      <c r="Z64" s="4"/>
      <c r="AA64" s="32"/>
      <c r="AB64" s="32"/>
      <c r="AC64" s="33">
        <f t="shared" si="51"/>
        <v>0</v>
      </c>
    </row>
    <row r="65" spans="2:48" ht="18" customHeight="1" x14ac:dyDescent="0.2">
      <c r="B65" s="25"/>
      <c r="C65" s="10"/>
      <c r="D65" s="11"/>
      <c r="E65" s="35"/>
      <c r="F65" s="35"/>
      <c r="G65" s="36">
        <f t="shared" si="48"/>
        <v>0</v>
      </c>
      <c r="H65" s="42"/>
      <c r="I65" s="25"/>
      <c r="J65" s="10"/>
      <c r="K65" s="11"/>
      <c r="L65" s="35"/>
      <c r="M65" s="35"/>
      <c r="N65" s="36">
        <f t="shared" si="49"/>
        <v>0</v>
      </c>
      <c r="Q65" s="25"/>
      <c r="R65" s="10"/>
      <c r="S65" s="11"/>
      <c r="T65" s="35"/>
      <c r="U65" s="35"/>
      <c r="V65" s="36">
        <f t="shared" si="50"/>
        <v>0</v>
      </c>
      <c r="W65" s="42"/>
      <c r="X65" s="25"/>
      <c r="Y65" s="10"/>
      <c r="Z65" s="11"/>
      <c r="AA65" s="35"/>
      <c r="AB65" s="35"/>
      <c r="AC65" s="36">
        <f t="shared" si="51"/>
        <v>0</v>
      </c>
    </row>
    <row r="78" spans="2:48" ht="18" customHeight="1" x14ac:dyDescent="0.2">
      <c r="AV78" s="37"/>
    </row>
  </sheetData>
  <mergeCells count="19">
    <mergeCell ref="BR8:BS8"/>
    <mergeCell ref="BZ8:CA8"/>
    <mergeCell ref="BP8:BQ8"/>
    <mergeCell ref="C9:D9"/>
    <mergeCell ref="J9:K9"/>
    <mergeCell ref="C36:D36"/>
    <mergeCell ref="J36:K36"/>
    <mergeCell ref="F34:F35"/>
    <mergeCell ref="J34:J35"/>
    <mergeCell ref="U34:U35"/>
    <mergeCell ref="Y34:Y35"/>
    <mergeCell ref="R36:S36"/>
    <mergeCell ref="Y36:Z36"/>
    <mergeCell ref="AL8:AM8"/>
    <mergeCell ref="AV8:AW8"/>
    <mergeCell ref="U7:U8"/>
    <mergeCell ref="Y7:Y8"/>
    <mergeCell ref="F7:F8"/>
    <mergeCell ref="J7:J8"/>
  </mergeCells>
  <phoneticPr fontId="14"/>
  <pageMargins left="0.59055118110236227" right="0.19685039370078741" top="0.59055118110236227" bottom="0.39370078740157483" header="0.39370078740157483" footer="0.39370078740157483"/>
  <pageSetup paperSize="9" scale="70" orientation="portrait" horizontalDpi="360" verticalDpi="360" r:id="rId1"/>
  <colBreaks count="1" manualBreakCount="1">
    <brk id="3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R49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5.6640625" customWidth="1"/>
    <col min="34" max="34" width="4.6640625" customWidth="1"/>
    <col min="35" max="35" width="5.6640625" customWidth="1"/>
    <col min="36" max="37" width="4.6640625" customWidth="1"/>
    <col min="38" max="38" width="1.6640625" customWidth="1"/>
    <col min="39" max="39" width="4.6640625" customWidth="1"/>
    <col min="40" max="40" width="5.6640625" customWidth="1"/>
    <col min="41" max="41" width="4.6640625" customWidth="1"/>
    <col min="42" max="42" width="5.6640625" customWidth="1"/>
    <col min="43" max="44" width="4.6640625" customWidth="1"/>
    <col min="45" max="45" width="1.6640625" customWidth="1"/>
  </cols>
  <sheetData>
    <row r="1" spans="2:44" ht="9.9" customHeight="1" x14ac:dyDescent="0.2"/>
    <row r="2" spans="2:44" ht="18" customHeight="1" x14ac:dyDescent="0.2">
      <c r="B2" t="s">
        <v>0</v>
      </c>
    </row>
    <row r="4" spans="2:44" ht="18" customHeight="1" x14ac:dyDescent="0.2">
      <c r="B4" s="23" t="s">
        <v>6</v>
      </c>
      <c r="C4" s="38">
        <v>79</v>
      </c>
      <c r="D4" t="s">
        <v>12</v>
      </c>
      <c r="E4" t="s">
        <v>13</v>
      </c>
      <c r="G4" t="s">
        <v>181</v>
      </c>
    </row>
    <row r="6" spans="2:44" ht="18" customHeight="1" x14ac:dyDescent="0.2">
      <c r="B6" s="7" t="s">
        <v>11</v>
      </c>
      <c r="C6" s="5"/>
      <c r="D6" s="5"/>
      <c r="E6" s="141" t="s">
        <v>188</v>
      </c>
      <c r="F6" s="141"/>
      <c r="G6" s="141"/>
      <c r="H6" s="8" t="s">
        <v>9</v>
      </c>
      <c r="I6" s="142" t="s">
        <v>175</v>
      </c>
      <c r="J6" s="142"/>
      <c r="K6" s="142"/>
      <c r="L6" s="5"/>
      <c r="M6" s="5"/>
      <c r="N6" s="9"/>
      <c r="P6" s="7" t="s">
        <v>43</v>
      </c>
      <c r="Q6" s="5"/>
      <c r="R6" s="5"/>
      <c r="S6" s="141" t="s">
        <v>211</v>
      </c>
      <c r="T6" s="141"/>
      <c r="U6" s="141"/>
      <c r="V6" s="8" t="s">
        <v>9</v>
      </c>
      <c r="W6" s="142" t="s">
        <v>175</v>
      </c>
      <c r="X6" s="142"/>
      <c r="Y6" s="142"/>
      <c r="Z6" s="5"/>
      <c r="AA6" s="5"/>
      <c r="AB6" s="9"/>
    </row>
    <row r="7" spans="2:44" ht="18" customHeight="1" x14ac:dyDescent="0.2">
      <c r="B7" s="12"/>
      <c r="C7" s="13"/>
      <c r="D7" s="13"/>
      <c r="E7" s="14"/>
      <c r="F7" s="137">
        <f>SUM(G7:G8)</f>
        <v>27</v>
      </c>
      <c r="G7" s="21">
        <f>SUM(E10:E25)</f>
        <v>13</v>
      </c>
      <c r="H7" s="19" t="s">
        <v>8</v>
      </c>
      <c r="I7" s="21">
        <f>SUM(L10:L25)</f>
        <v>10</v>
      </c>
      <c r="J7" s="137">
        <f>SUM(I7:I8)</f>
        <v>20</v>
      </c>
      <c r="K7" s="16"/>
      <c r="L7" s="13"/>
      <c r="M7" s="13"/>
      <c r="N7" s="17"/>
      <c r="P7" s="12"/>
      <c r="Q7" s="13"/>
      <c r="R7" s="13"/>
      <c r="S7" s="14"/>
      <c r="T7" s="137">
        <f>SUM(U7:U8)</f>
        <v>26</v>
      </c>
      <c r="U7" s="21">
        <f>SUM(S10:S25)</f>
        <v>9</v>
      </c>
      <c r="V7" s="19" t="s">
        <v>8</v>
      </c>
      <c r="W7" s="21">
        <f>SUM(Z10:Z25)</f>
        <v>11</v>
      </c>
      <c r="X7" s="137">
        <f>SUM(W7:W8)</f>
        <v>22</v>
      </c>
      <c r="Y7" s="16"/>
      <c r="Z7" s="13"/>
      <c r="AA7" s="13"/>
      <c r="AB7" s="17"/>
    </row>
    <row r="8" spans="2:44" ht="18" customHeight="1" x14ac:dyDescent="0.2">
      <c r="B8" s="1"/>
      <c r="C8" s="2"/>
      <c r="D8" s="2"/>
      <c r="E8" s="15"/>
      <c r="F8" s="138"/>
      <c r="G8" s="22">
        <f>SUM(F10:F25)</f>
        <v>14</v>
      </c>
      <c r="H8" s="20" t="s">
        <v>8</v>
      </c>
      <c r="I8" s="22">
        <f>SUM(M10:M25)</f>
        <v>10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SUM(T10:T25)</f>
        <v>17</v>
      </c>
      <c r="V8" s="20" t="s">
        <v>8</v>
      </c>
      <c r="W8" s="22">
        <f>SUM(AA10:AA25)</f>
        <v>11</v>
      </c>
      <c r="X8" s="138"/>
      <c r="Y8" s="18"/>
      <c r="Z8" s="2"/>
      <c r="AA8" s="2"/>
      <c r="AB8" s="3"/>
      <c r="AE8" s="72"/>
      <c r="AF8" s="73"/>
      <c r="AG8" s="7"/>
      <c r="AH8" s="8" t="s">
        <v>133</v>
      </c>
      <c r="AI8" s="9"/>
      <c r="AJ8" s="135" t="s">
        <v>134</v>
      </c>
      <c r="AK8" s="136"/>
      <c r="AM8" s="82"/>
      <c r="AN8" s="7"/>
      <c r="AO8" s="8" t="s">
        <v>133</v>
      </c>
      <c r="AP8" s="9"/>
      <c r="AQ8" s="135" t="s">
        <v>134</v>
      </c>
      <c r="AR8" s="136"/>
    </row>
    <row r="9" spans="2:44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75" t="s">
        <v>26</v>
      </c>
      <c r="AG9" s="76" t="s">
        <v>67</v>
      </c>
      <c r="AH9" s="77" t="s">
        <v>68</v>
      </c>
      <c r="AI9" s="78" t="s">
        <v>69</v>
      </c>
      <c r="AJ9" s="79" t="s">
        <v>135</v>
      </c>
      <c r="AK9" s="80" t="s">
        <v>136</v>
      </c>
      <c r="AM9" s="83" t="s">
        <v>137</v>
      </c>
      <c r="AN9" s="76" t="s">
        <v>67</v>
      </c>
      <c r="AO9" s="77" t="s">
        <v>68</v>
      </c>
      <c r="AP9" s="78" t="s">
        <v>69</v>
      </c>
      <c r="AQ9" s="79" t="s">
        <v>135</v>
      </c>
      <c r="AR9" s="80" t="s">
        <v>136</v>
      </c>
    </row>
    <row r="10" spans="2:44" ht="18" customHeight="1" x14ac:dyDescent="0.2">
      <c r="B10" s="24">
        <v>-58</v>
      </c>
      <c r="C10" s="6" t="s">
        <v>117</v>
      </c>
      <c r="D10" s="4"/>
      <c r="E10" s="32"/>
      <c r="F10" s="32"/>
      <c r="G10" s="33">
        <f>SUM(E10:F10)</f>
        <v>0</v>
      </c>
      <c r="H10" s="39" t="s">
        <v>1</v>
      </c>
      <c r="I10" s="24">
        <v>-62</v>
      </c>
      <c r="J10" s="6" t="s">
        <v>50</v>
      </c>
      <c r="K10" s="4"/>
      <c r="L10" s="32"/>
      <c r="M10" s="32"/>
      <c r="N10" s="33">
        <f t="shared" ref="N10:N25" si="0">SUM(L10:M10)</f>
        <v>0</v>
      </c>
      <c r="P10" s="24">
        <v>-61</v>
      </c>
      <c r="Q10" s="6" t="s">
        <v>27</v>
      </c>
      <c r="R10" s="4"/>
      <c r="S10" s="32"/>
      <c r="T10" s="32"/>
      <c r="U10" s="33">
        <f>SUM(S10:T10)</f>
        <v>0</v>
      </c>
      <c r="V10" s="39" t="s">
        <v>1</v>
      </c>
      <c r="W10" s="24">
        <v>-62</v>
      </c>
      <c r="X10" s="6" t="s">
        <v>50</v>
      </c>
      <c r="Y10" s="4"/>
      <c r="Z10" s="32"/>
      <c r="AA10" s="32"/>
      <c r="AB10" s="33">
        <f t="shared" ref="AB10:AB25" si="1">SUM(Z10:AA10)</f>
        <v>0</v>
      </c>
      <c r="AE10" s="44">
        <v>-20</v>
      </c>
      <c r="AF10" s="53" t="s">
        <v>7</v>
      </c>
      <c r="AG10" s="54">
        <v>83</v>
      </c>
      <c r="AH10" s="48">
        <v>0</v>
      </c>
      <c r="AI10" s="49">
        <f>AG10+AH10</f>
        <v>83</v>
      </c>
      <c r="AJ10" s="86"/>
      <c r="AK10" s="91">
        <v>32</v>
      </c>
      <c r="AM10" s="71">
        <v>20</v>
      </c>
      <c r="AN10" s="81">
        <v>457</v>
      </c>
      <c r="AO10" s="85">
        <v>1</v>
      </c>
      <c r="AP10" s="90">
        <f>AN10+AO10</f>
        <v>458</v>
      </c>
      <c r="AQ10" s="81">
        <v>9</v>
      </c>
      <c r="AR10" s="90">
        <v>3</v>
      </c>
    </row>
    <row r="11" spans="2:44" ht="18" customHeight="1" x14ac:dyDescent="0.2">
      <c r="B11" s="24"/>
      <c r="C11" s="6"/>
      <c r="D11" s="4"/>
      <c r="E11" s="32"/>
      <c r="F11" s="32"/>
      <c r="G11" s="33">
        <f>SUM(E11:F11)</f>
        <v>0</v>
      </c>
      <c r="H11" s="40"/>
      <c r="I11" s="24">
        <v>-63</v>
      </c>
      <c r="J11" s="6" t="s">
        <v>7</v>
      </c>
      <c r="K11" s="4"/>
      <c r="L11" s="32">
        <v>1</v>
      </c>
      <c r="M11" s="32"/>
      <c r="N11" s="33">
        <f>SUM(L11:M11)</f>
        <v>1</v>
      </c>
      <c r="P11" s="24"/>
      <c r="Q11" s="6"/>
      <c r="R11" s="4"/>
      <c r="S11" s="32"/>
      <c r="T11" s="32"/>
      <c r="U11" s="33">
        <f>SUM(S11:T11)</f>
        <v>0</v>
      </c>
      <c r="V11" s="40"/>
      <c r="W11" s="24"/>
      <c r="X11" s="6"/>
      <c r="Y11" s="4"/>
      <c r="Z11" s="32"/>
      <c r="AA11" s="32"/>
      <c r="AB11" s="33">
        <f>SUM(Z11:AA11)</f>
        <v>0</v>
      </c>
      <c r="AE11" s="44">
        <v>-20</v>
      </c>
      <c r="AF11" s="53" t="s">
        <v>16</v>
      </c>
      <c r="AG11" s="56">
        <v>148</v>
      </c>
      <c r="AH11" s="32">
        <v>1</v>
      </c>
      <c r="AI11" s="33">
        <f t="shared" ref="AI11:AI46" si="2">AG11+AH11</f>
        <v>149</v>
      </c>
      <c r="AJ11" s="87">
        <v>21</v>
      </c>
      <c r="AK11" s="92">
        <v>9</v>
      </c>
      <c r="AM11" s="70">
        <v>44</v>
      </c>
      <c r="AN11" s="56">
        <v>361</v>
      </c>
      <c r="AO11" s="32">
        <v>10</v>
      </c>
      <c r="AP11" s="33">
        <f>AN11+AO11</f>
        <v>371</v>
      </c>
      <c r="AQ11" s="56">
        <v>5</v>
      </c>
      <c r="AR11" s="33">
        <v>10</v>
      </c>
    </row>
    <row r="12" spans="2:44" ht="18" customHeight="1" x14ac:dyDescent="0.2">
      <c r="B12" s="24">
        <v>-20</v>
      </c>
      <c r="C12" s="6" t="s">
        <v>7</v>
      </c>
      <c r="D12" s="4"/>
      <c r="E12" s="32"/>
      <c r="F12" s="32"/>
      <c r="G12" s="33">
        <f t="shared" ref="G12:G25" si="3">SUM(E12:F12)</f>
        <v>0</v>
      </c>
      <c r="H12" s="39" t="s">
        <v>2</v>
      </c>
      <c r="I12" s="24">
        <v>-62</v>
      </c>
      <c r="J12" s="6" t="s">
        <v>58</v>
      </c>
      <c r="K12" s="4"/>
      <c r="L12" s="32"/>
      <c r="M12" s="32">
        <v>4</v>
      </c>
      <c r="N12" s="33">
        <f t="shared" si="0"/>
        <v>4</v>
      </c>
      <c r="P12" s="24">
        <v>-60</v>
      </c>
      <c r="Q12" s="6" t="s">
        <v>200</v>
      </c>
      <c r="R12" s="4"/>
      <c r="S12" s="32">
        <v>1</v>
      </c>
      <c r="T12" s="32">
        <v>5</v>
      </c>
      <c r="U12" s="33">
        <f t="shared" ref="U12:U25" si="4">SUM(S12:T12)</f>
        <v>6</v>
      </c>
      <c r="V12" s="39" t="s">
        <v>2</v>
      </c>
      <c r="W12" s="24">
        <v>-62</v>
      </c>
      <c r="X12" s="6" t="s">
        <v>58</v>
      </c>
      <c r="Y12" s="4"/>
      <c r="Z12" s="32"/>
      <c r="AA12" s="32">
        <v>1</v>
      </c>
      <c r="AB12" s="33">
        <f t="shared" si="1"/>
        <v>1</v>
      </c>
      <c r="AE12" s="24">
        <v>-44</v>
      </c>
      <c r="AF12" s="55" t="s">
        <v>182</v>
      </c>
      <c r="AG12" s="56">
        <v>88</v>
      </c>
      <c r="AH12" s="32">
        <v>10</v>
      </c>
      <c r="AI12" s="33">
        <f t="shared" si="2"/>
        <v>98</v>
      </c>
      <c r="AJ12" s="87">
        <v>5</v>
      </c>
      <c r="AK12" s="92">
        <v>21</v>
      </c>
      <c r="AM12" s="70">
        <v>51</v>
      </c>
      <c r="AN12" s="56">
        <v>106</v>
      </c>
      <c r="AO12" s="32">
        <v>9</v>
      </c>
      <c r="AP12" s="33">
        <f t="shared" ref="AP12:AP18" si="5">AN12+AO12</f>
        <v>115</v>
      </c>
      <c r="AQ12" s="56">
        <v>7</v>
      </c>
      <c r="AR12" s="33">
        <v>25</v>
      </c>
    </row>
    <row r="13" spans="2:44" ht="18" customHeight="1" x14ac:dyDescent="0.2">
      <c r="B13" s="24">
        <v>-20</v>
      </c>
      <c r="C13" s="6" t="s">
        <v>16</v>
      </c>
      <c r="D13" s="4"/>
      <c r="E13" s="32">
        <v>1</v>
      </c>
      <c r="F13" s="32"/>
      <c r="G13" s="33">
        <f t="shared" si="3"/>
        <v>1</v>
      </c>
      <c r="H13" s="41"/>
      <c r="I13" s="24">
        <v>-62</v>
      </c>
      <c r="J13" s="6" t="s">
        <v>168</v>
      </c>
      <c r="K13" s="4"/>
      <c r="L13" s="32"/>
      <c r="M13" s="32">
        <v>2</v>
      </c>
      <c r="N13" s="33">
        <f t="shared" si="0"/>
        <v>2</v>
      </c>
      <c r="P13" s="24">
        <v>-60</v>
      </c>
      <c r="Q13" s="6" t="s">
        <v>148</v>
      </c>
      <c r="R13" s="4"/>
      <c r="S13" s="32"/>
      <c r="T13" s="32"/>
      <c r="U13" s="33">
        <f t="shared" si="4"/>
        <v>0</v>
      </c>
      <c r="V13" s="41"/>
      <c r="W13" s="24">
        <v>-62</v>
      </c>
      <c r="X13" s="6" t="s">
        <v>168</v>
      </c>
      <c r="Y13" s="4"/>
      <c r="Z13" s="32"/>
      <c r="AA13" s="32">
        <v>1</v>
      </c>
      <c r="AB13" s="33">
        <f t="shared" si="1"/>
        <v>1</v>
      </c>
      <c r="AE13" s="24">
        <v>-51</v>
      </c>
      <c r="AF13" s="55" t="s">
        <v>183</v>
      </c>
      <c r="AG13" s="56">
        <v>11</v>
      </c>
      <c r="AH13" s="32">
        <v>1</v>
      </c>
      <c r="AI13" s="33">
        <f t="shared" si="2"/>
        <v>12</v>
      </c>
      <c r="AJ13" s="87">
        <v>21</v>
      </c>
      <c r="AK13" s="92"/>
      <c r="AM13" s="70">
        <v>55</v>
      </c>
      <c r="AN13" s="56">
        <v>435</v>
      </c>
      <c r="AO13" s="32">
        <v>5</v>
      </c>
      <c r="AP13" s="33">
        <f t="shared" si="5"/>
        <v>440</v>
      </c>
      <c r="AQ13" s="56">
        <v>8</v>
      </c>
      <c r="AR13" s="33">
        <v>4</v>
      </c>
    </row>
    <row r="14" spans="2:44" ht="18" customHeight="1" x14ac:dyDescent="0.2">
      <c r="B14" s="24">
        <v>-44</v>
      </c>
      <c r="C14" s="6" t="s">
        <v>182</v>
      </c>
      <c r="D14" s="4"/>
      <c r="E14" s="32">
        <v>3</v>
      </c>
      <c r="F14" s="32">
        <v>1</v>
      </c>
      <c r="G14" s="33">
        <f t="shared" si="3"/>
        <v>4</v>
      </c>
      <c r="H14" s="41"/>
      <c r="I14" s="24">
        <v>-63</v>
      </c>
      <c r="J14" s="6" t="s">
        <v>147</v>
      </c>
      <c r="K14" s="4"/>
      <c r="L14" s="32">
        <v>2</v>
      </c>
      <c r="M14" s="32"/>
      <c r="N14" s="33">
        <f t="shared" si="0"/>
        <v>2</v>
      </c>
      <c r="P14" s="24">
        <v>-61</v>
      </c>
      <c r="Q14" s="6" t="s">
        <v>40</v>
      </c>
      <c r="R14" s="4"/>
      <c r="S14" s="32">
        <v>1</v>
      </c>
      <c r="T14" s="32">
        <v>2</v>
      </c>
      <c r="U14" s="33">
        <f t="shared" si="4"/>
        <v>3</v>
      </c>
      <c r="V14" s="41"/>
      <c r="W14" s="24">
        <v>-63</v>
      </c>
      <c r="X14" s="6" t="s">
        <v>147</v>
      </c>
      <c r="Y14" s="4"/>
      <c r="Z14" s="32">
        <v>2</v>
      </c>
      <c r="AA14" s="32"/>
      <c r="AB14" s="33">
        <f t="shared" si="1"/>
        <v>2</v>
      </c>
      <c r="AE14" s="24">
        <v>-51</v>
      </c>
      <c r="AF14" s="55" t="s">
        <v>207</v>
      </c>
      <c r="AG14" s="56">
        <v>71</v>
      </c>
      <c r="AH14" s="32">
        <v>8</v>
      </c>
      <c r="AI14" s="33">
        <f t="shared" si="2"/>
        <v>79</v>
      </c>
      <c r="AJ14" s="87">
        <v>7</v>
      </c>
      <c r="AK14" s="92">
        <v>35</v>
      </c>
      <c r="AM14" s="70">
        <v>58</v>
      </c>
      <c r="AN14" s="56">
        <v>191</v>
      </c>
      <c r="AO14" s="32">
        <v>21</v>
      </c>
      <c r="AP14" s="33">
        <f t="shared" si="5"/>
        <v>212</v>
      </c>
      <c r="AQ14" s="56">
        <v>3</v>
      </c>
      <c r="AR14" s="33">
        <v>19</v>
      </c>
    </row>
    <row r="15" spans="2:44" ht="18" customHeight="1" x14ac:dyDescent="0.2">
      <c r="B15" s="24">
        <v>-51</v>
      </c>
      <c r="C15" s="6" t="s">
        <v>183</v>
      </c>
      <c r="D15" s="4"/>
      <c r="E15" s="32"/>
      <c r="F15" s="32">
        <v>1</v>
      </c>
      <c r="G15" s="33">
        <f t="shared" si="3"/>
        <v>1</v>
      </c>
      <c r="H15" s="41"/>
      <c r="I15" s="24">
        <v>-63</v>
      </c>
      <c r="J15" s="6" t="s">
        <v>169</v>
      </c>
      <c r="K15" s="4"/>
      <c r="L15" s="32">
        <v>2</v>
      </c>
      <c r="M15" s="32"/>
      <c r="N15" s="33">
        <f t="shared" si="0"/>
        <v>2</v>
      </c>
      <c r="P15" s="24">
        <v>-61</v>
      </c>
      <c r="Q15" s="6" t="s">
        <v>34</v>
      </c>
      <c r="R15" s="4"/>
      <c r="S15" s="32">
        <v>5</v>
      </c>
      <c r="T15" s="32">
        <v>6</v>
      </c>
      <c r="U15" s="33">
        <f t="shared" si="4"/>
        <v>11</v>
      </c>
      <c r="V15" s="41"/>
      <c r="W15" s="24">
        <v>-63</v>
      </c>
      <c r="X15" s="6" t="s">
        <v>169</v>
      </c>
      <c r="Y15" s="4"/>
      <c r="Z15" s="32">
        <v>1</v>
      </c>
      <c r="AA15" s="32">
        <v>1</v>
      </c>
      <c r="AB15" s="33">
        <f t="shared" si="1"/>
        <v>2</v>
      </c>
      <c r="AE15" s="24">
        <v>-55</v>
      </c>
      <c r="AF15" s="55" t="s">
        <v>24</v>
      </c>
      <c r="AG15" s="56">
        <v>44</v>
      </c>
      <c r="AH15" s="32">
        <v>5</v>
      </c>
      <c r="AI15" s="33">
        <f>AG15+AH15</f>
        <v>49</v>
      </c>
      <c r="AJ15" s="87">
        <v>10</v>
      </c>
      <c r="AK15" s="92"/>
      <c r="AM15" s="70">
        <v>60</v>
      </c>
      <c r="AN15" s="56">
        <v>45</v>
      </c>
      <c r="AO15" s="32">
        <v>11</v>
      </c>
      <c r="AP15" s="33">
        <f t="shared" si="5"/>
        <v>56</v>
      </c>
      <c r="AQ15" s="56">
        <v>4</v>
      </c>
      <c r="AR15" s="33">
        <v>34</v>
      </c>
    </row>
    <row r="16" spans="2:44" ht="18" customHeight="1" x14ac:dyDescent="0.2">
      <c r="B16" s="30">
        <v>-55</v>
      </c>
      <c r="C16" s="13" t="s">
        <v>141</v>
      </c>
      <c r="D16" s="4"/>
      <c r="E16" s="32"/>
      <c r="F16" s="32">
        <v>3</v>
      </c>
      <c r="G16" s="33">
        <f t="shared" si="3"/>
        <v>3</v>
      </c>
      <c r="H16" s="41"/>
      <c r="I16" s="24">
        <v>-63</v>
      </c>
      <c r="J16" s="6" t="s">
        <v>189</v>
      </c>
      <c r="K16" s="4"/>
      <c r="L16" s="32">
        <v>1</v>
      </c>
      <c r="M16" s="32">
        <v>1</v>
      </c>
      <c r="N16" s="33">
        <f t="shared" si="0"/>
        <v>2</v>
      </c>
      <c r="P16" s="24">
        <v>-61</v>
      </c>
      <c r="Q16" s="6" t="s">
        <v>35</v>
      </c>
      <c r="R16" s="4"/>
      <c r="S16" s="32"/>
      <c r="T16" s="32"/>
      <c r="U16" s="33">
        <f t="shared" si="4"/>
        <v>0</v>
      </c>
      <c r="V16" s="41"/>
      <c r="W16" s="24">
        <v>-63</v>
      </c>
      <c r="X16" s="6" t="s">
        <v>190</v>
      </c>
      <c r="Y16" s="4"/>
      <c r="Z16" s="32">
        <v>3</v>
      </c>
      <c r="AA16" s="32"/>
      <c r="AB16" s="33">
        <f t="shared" si="1"/>
        <v>3</v>
      </c>
      <c r="AE16" s="24">
        <v>-55</v>
      </c>
      <c r="AF16" s="55" t="s">
        <v>209</v>
      </c>
      <c r="AG16" s="56">
        <v>0</v>
      </c>
      <c r="AH16" s="32">
        <v>0</v>
      </c>
      <c r="AI16" s="33">
        <f>AG16+AH16</f>
        <v>0</v>
      </c>
      <c r="AJ16" s="87"/>
      <c r="AK16" s="92"/>
      <c r="AM16" s="70">
        <v>61</v>
      </c>
      <c r="AN16" s="56">
        <v>157</v>
      </c>
      <c r="AO16" s="32">
        <v>43</v>
      </c>
      <c r="AP16" s="33">
        <f t="shared" si="5"/>
        <v>200</v>
      </c>
      <c r="AQ16" s="56">
        <v>1</v>
      </c>
      <c r="AR16" s="33">
        <v>21</v>
      </c>
    </row>
    <row r="17" spans="2:44" ht="18" customHeight="1" x14ac:dyDescent="0.2">
      <c r="B17" s="24">
        <v>-58</v>
      </c>
      <c r="C17" s="6" t="s">
        <v>167</v>
      </c>
      <c r="D17" s="4"/>
      <c r="E17" s="32">
        <v>1</v>
      </c>
      <c r="F17" s="32"/>
      <c r="G17" s="33">
        <f t="shared" si="3"/>
        <v>1</v>
      </c>
      <c r="H17" s="41"/>
      <c r="I17" s="24">
        <v>-63</v>
      </c>
      <c r="J17" s="6" t="s">
        <v>190</v>
      </c>
      <c r="K17" s="4"/>
      <c r="L17" s="32"/>
      <c r="M17" s="32"/>
      <c r="N17" s="33">
        <f t="shared" si="0"/>
        <v>0</v>
      </c>
      <c r="P17" s="24">
        <v>-61</v>
      </c>
      <c r="Q17" s="6" t="s">
        <v>80</v>
      </c>
      <c r="R17" s="4"/>
      <c r="S17" s="32"/>
      <c r="T17" s="32">
        <v>2</v>
      </c>
      <c r="U17" s="33">
        <f t="shared" si="4"/>
        <v>2</v>
      </c>
      <c r="V17" s="41"/>
      <c r="W17" s="24">
        <v>-63</v>
      </c>
      <c r="X17" s="6" t="s">
        <v>191</v>
      </c>
      <c r="Y17" s="4"/>
      <c r="Z17" s="32"/>
      <c r="AA17" s="32">
        <v>1</v>
      </c>
      <c r="AB17" s="33">
        <f t="shared" si="1"/>
        <v>1</v>
      </c>
      <c r="AE17" s="24">
        <v>-58</v>
      </c>
      <c r="AF17" s="55" t="s">
        <v>117</v>
      </c>
      <c r="AG17" s="56">
        <v>4</v>
      </c>
      <c r="AH17" s="32">
        <v>0</v>
      </c>
      <c r="AI17" s="33">
        <f>AG17+AH17</f>
        <v>4</v>
      </c>
      <c r="AJ17" s="87"/>
      <c r="AK17" s="92"/>
      <c r="AM17" s="70">
        <v>62</v>
      </c>
      <c r="AN17" s="56">
        <v>33</v>
      </c>
      <c r="AO17" s="32">
        <v>10</v>
      </c>
      <c r="AP17" s="33">
        <f t="shared" si="5"/>
        <v>43</v>
      </c>
      <c r="AQ17" s="56">
        <v>5</v>
      </c>
      <c r="AR17" s="33">
        <v>35</v>
      </c>
    </row>
    <row r="18" spans="2:44" ht="18" customHeight="1" x14ac:dyDescent="0.2">
      <c r="B18" s="24">
        <v>-58</v>
      </c>
      <c r="C18" s="6" t="s">
        <v>143</v>
      </c>
      <c r="D18" s="4"/>
      <c r="E18" s="32">
        <v>3</v>
      </c>
      <c r="F18" s="32">
        <v>4</v>
      </c>
      <c r="G18" s="33">
        <f t="shared" si="3"/>
        <v>7</v>
      </c>
      <c r="H18" s="41"/>
      <c r="I18" s="24">
        <v>-63</v>
      </c>
      <c r="J18" s="6" t="s">
        <v>191</v>
      </c>
      <c r="K18" s="4"/>
      <c r="L18" s="32"/>
      <c r="M18" s="32"/>
      <c r="N18" s="33">
        <f t="shared" si="0"/>
        <v>0</v>
      </c>
      <c r="P18" s="24">
        <v>-61</v>
      </c>
      <c r="Q18" s="6" t="s">
        <v>202</v>
      </c>
      <c r="R18" s="4"/>
      <c r="S18" s="32">
        <v>1</v>
      </c>
      <c r="T18" s="32">
        <v>1</v>
      </c>
      <c r="U18" s="33">
        <f t="shared" si="4"/>
        <v>2</v>
      </c>
      <c r="V18" s="41"/>
      <c r="W18" s="24">
        <v>-63</v>
      </c>
      <c r="X18" s="6" t="s">
        <v>192</v>
      </c>
      <c r="Y18" s="4"/>
      <c r="Z18" s="32">
        <v>2</v>
      </c>
      <c r="AA18" s="32">
        <v>5</v>
      </c>
      <c r="AB18" s="33">
        <f t="shared" si="1"/>
        <v>7</v>
      </c>
      <c r="AE18" s="24">
        <v>-58</v>
      </c>
      <c r="AF18" s="55" t="s">
        <v>47</v>
      </c>
      <c r="AG18" s="56">
        <v>68</v>
      </c>
      <c r="AH18" s="32">
        <v>5</v>
      </c>
      <c r="AI18" s="33">
        <f>AG18+AH18</f>
        <v>73</v>
      </c>
      <c r="AJ18" s="87">
        <v>10</v>
      </c>
      <c r="AK18" s="92">
        <v>38</v>
      </c>
      <c r="AM18" s="70">
        <v>63</v>
      </c>
      <c r="AN18" s="56">
        <v>35</v>
      </c>
      <c r="AO18" s="32">
        <v>34</v>
      </c>
      <c r="AP18" s="33">
        <f t="shared" si="5"/>
        <v>69</v>
      </c>
      <c r="AQ18" s="56">
        <v>2</v>
      </c>
      <c r="AR18" s="33">
        <v>31</v>
      </c>
    </row>
    <row r="19" spans="2:44" ht="18" customHeight="1" x14ac:dyDescent="0.2">
      <c r="B19" s="30">
        <v>-61</v>
      </c>
      <c r="C19" s="6" t="s">
        <v>187</v>
      </c>
      <c r="D19" s="4"/>
      <c r="E19" s="32">
        <v>3</v>
      </c>
      <c r="F19" s="32"/>
      <c r="G19" s="33">
        <f t="shared" si="3"/>
        <v>3</v>
      </c>
      <c r="H19" s="41"/>
      <c r="I19" s="24">
        <v>-63</v>
      </c>
      <c r="J19" s="6" t="s">
        <v>192</v>
      </c>
      <c r="K19" s="4"/>
      <c r="L19" s="32">
        <v>3</v>
      </c>
      <c r="M19" s="32">
        <v>1</v>
      </c>
      <c r="N19" s="33">
        <f t="shared" si="0"/>
        <v>4</v>
      </c>
      <c r="P19" s="24">
        <v>-61</v>
      </c>
      <c r="Q19" s="6" t="s">
        <v>36</v>
      </c>
      <c r="R19" s="4"/>
      <c r="S19" s="32">
        <v>1</v>
      </c>
      <c r="T19" s="32">
        <v>1</v>
      </c>
      <c r="U19" s="33">
        <f t="shared" si="4"/>
        <v>2</v>
      </c>
      <c r="V19" s="41"/>
      <c r="W19" s="24">
        <v>-63</v>
      </c>
      <c r="X19" s="6" t="s">
        <v>194</v>
      </c>
      <c r="Y19" s="4"/>
      <c r="Z19" s="32">
        <v>3</v>
      </c>
      <c r="AA19" s="32"/>
      <c r="AB19" s="33">
        <f t="shared" si="1"/>
        <v>3</v>
      </c>
      <c r="AE19" s="24">
        <v>-58</v>
      </c>
      <c r="AF19" s="55" t="s">
        <v>143</v>
      </c>
      <c r="AG19" s="56">
        <v>68</v>
      </c>
      <c r="AH19" s="32">
        <v>16</v>
      </c>
      <c r="AI19" s="33">
        <f>AG19+AH19</f>
        <v>84</v>
      </c>
      <c r="AJ19" s="87">
        <v>1</v>
      </c>
      <c r="AK19" s="92">
        <v>31</v>
      </c>
      <c r="AM19" s="70">
        <v>64</v>
      </c>
      <c r="AN19" s="56">
        <v>0</v>
      </c>
      <c r="AO19" s="32">
        <v>0</v>
      </c>
      <c r="AP19" s="33">
        <f t="shared" ref="AP19:AP24" si="6">AN19+AO19</f>
        <v>0</v>
      </c>
      <c r="AQ19" s="56"/>
      <c r="AR19" s="33"/>
    </row>
    <row r="20" spans="2:44" ht="18" customHeight="1" x14ac:dyDescent="0.2">
      <c r="B20" s="30">
        <v>-61</v>
      </c>
      <c r="C20" s="6" t="s">
        <v>185</v>
      </c>
      <c r="D20" s="4"/>
      <c r="E20" s="32">
        <v>2</v>
      </c>
      <c r="F20" s="32"/>
      <c r="G20" s="33">
        <f t="shared" si="3"/>
        <v>2</v>
      </c>
      <c r="H20" s="41"/>
      <c r="I20" s="24">
        <v>-63</v>
      </c>
      <c r="J20" s="6" t="s">
        <v>194</v>
      </c>
      <c r="K20" s="4"/>
      <c r="L20" s="32"/>
      <c r="M20" s="32"/>
      <c r="N20" s="33">
        <f t="shared" si="0"/>
        <v>0</v>
      </c>
      <c r="P20" s="24">
        <v>-61</v>
      </c>
      <c r="Q20" s="6" t="s">
        <v>37</v>
      </c>
      <c r="R20" s="4"/>
      <c r="S20" s="32"/>
      <c r="T20" s="32"/>
      <c r="U20" s="33">
        <f t="shared" si="4"/>
        <v>0</v>
      </c>
      <c r="V20" s="41"/>
      <c r="W20" s="24">
        <v>-63</v>
      </c>
      <c r="X20" s="6" t="s">
        <v>196</v>
      </c>
      <c r="Y20" s="4"/>
      <c r="Z20" s="32"/>
      <c r="AA20" s="32">
        <v>1</v>
      </c>
      <c r="AB20" s="33">
        <f t="shared" si="1"/>
        <v>1</v>
      </c>
      <c r="AE20" s="24">
        <v>-60</v>
      </c>
      <c r="AF20" s="55" t="s">
        <v>199</v>
      </c>
      <c r="AG20" s="56">
        <v>25</v>
      </c>
      <c r="AH20" s="32">
        <v>10</v>
      </c>
      <c r="AI20" s="33">
        <f t="shared" si="2"/>
        <v>35</v>
      </c>
      <c r="AJ20" s="87">
        <v>5</v>
      </c>
      <c r="AK20" s="92"/>
      <c r="AM20" s="70"/>
      <c r="AN20" s="56"/>
      <c r="AO20" s="32"/>
      <c r="AP20" s="33">
        <f t="shared" si="6"/>
        <v>0</v>
      </c>
      <c r="AQ20" s="56"/>
      <c r="AR20" s="33"/>
    </row>
    <row r="21" spans="2:44" ht="18" customHeight="1" x14ac:dyDescent="0.2">
      <c r="B21" s="30">
        <v>-61</v>
      </c>
      <c r="C21" s="6" t="s">
        <v>186</v>
      </c>
      <c r="D21" s="4"/>
      <c r="E21" s="32"/>
      <c r="F21" s="32">
        <v>4</v>
      </c>
      <c r="G21" s="33">
        <f t="shared" si="3"/>
        <v>4</v>
      </c>
      <c r="H21" s="41"/>
      <c r="I21" s="24">
        <v>-63</v>
      </c>
      <c r="J21" s="6" t="s">
        <v>196</v>
      </c>
      <c r="K21" s="4"/>
      <c r="L21" s="32">
        <v>1</v>
      </c>
      <c r="M21" s="32">
        <v>2</v>
      </c>
      <c r="N21" s="33">
        <f t="shared" si="0"/>
        <v>3</v>
      </c>
      <c r="P21" s="24"/>
      <c r="Q21" s="6"/>
      <c r="R21" s="4"/>
      <c r="S21" s="32"/>
      <c r="T21" s="32"/>
      <c r="U21" s="33">
        <f t="shared" si="4"/>
        <v>0</v>
      </c>
      <c r="V21" s="41"/>
      <c r="W21" s="24">
        <v>-63</v>
      </c>
      <c r="X21" s="13" t="s">
        <v>198</v>
      </c>
      <c r="Y21" s="4"/>
      <c r="Z21" s="32"/>
      <c r="AA21" s="32">
        <v>1</v>
      </c>
      <c r="AB21" s="33">
        <f t="shared" si="1"/>
        <v>1</v>
      </c>
      <c r="AE21" s="24">
        <v>-60</v>
      </c>
      <c r="AF21" s="55" t="s">
        <v>148</v>
      </c>
      <c r="AG21" s="56">
        <v>8</v>
      </c>
      <c r="AH21" s="32">
        <v>1</v>
      </c>
      <c r="AI21" s="33">
        <f>AG21+AH21</f>
        <v>9</v>
      </c>
      <c r="AJ21" s="87">
        <v>21</v>
      </c>
      <c r="AK21" s="92"/>
      <c r="AM21" s="70"/>
      <c r="AN21" s="56"/>
      <c r="AO21" s="32"/>
      <c r="AP21" s="33">
        <f t="shared" si="6"/>
        <v>0</v>
      </c>
      <c r="AQ21" s="56"/>
      <c r="AR21" s="33"/>
    </row>
    <row r="22" spans="2:44" ht="18" customHeight="1" x14ac:dyDescent="0.2">
      <c r="B22" s="30">
        <v>-61</v>
      </c>
      <c r="C22" s="6" t="s">
        <v>184</v>
      </c>
      <c r="D22" s="4"/>
      <c r="E22" s="32"/>
      <c r="F22" s="32">
        <v>1</v>
      </c>
      <c r="G22" s="33">
        <f t="shared" si="3"/>
        <v>1</v>
      </c>
      <c r="H22" s="41"/>
      <c r="I22" s="24">
        <v>-63</v>
      </c>
      <c r="J22" s="13" t="s">
        <v>197</v>
      </c>
      <c r="K22" s="4"/>
      <c r="L22" s="32"/>
      <c r="M22" s="32"/>
      <c r="N22" s="33">
        <f t="shared" si="0"/>
        <v>0</v>
      </c>
      <c r="P22" s="24"/>
      <c r="Q22" s="6"/>
      <c r="R22" s="4"/>
      <c r="S22" s="32"/>
      <c r="T22" s="32"/>
      <c r="U22" s="33">
        <f t="shared" si="4"/>
        <v>0</v>
      </c>
      <c r="V22" s="41"/>
      <c r="W22" s="24">
        <v>-64</v>
      </c>
      <c r="X22" s="13" t="s">
        <v>204</v>
      </c>
      <c r="Y22" s="4"/>
      <c r="Z22" s="32"/>
      <c r="AA22" s="32"/>
      <c r="AB22" s="33">
        <f t="shared" si="1"/>
        <v>0</v>
      </c>
      <c r="AE22" s="24">
        <v>-61</v>
      </c>
      <c r="AF22" s="55" t="s">
        <v>40</v>
      </c>
      <c r="AG22" s="56">
        <v>27</v>
      </c>
      <c r="AH22" s="32">
        <v>6</v>
      </c>
      <c r="AI22" s="33">
        <f t="shared" si="2"/>
        <v>33</v>
      </c>
      <c r="AJ22" s="87">
        <v>9</v>
      </c>
      <c r="AK22" s="92"/>
      <c r="AM22" s="70"/>
      <c r="AN22" s="56"/>
      <c r="AO22" s="32"/>
      <c r="AP22" s="33">
        <f t="shared" si="6"/>
        <v>0</v>
      </c>
      <c r="AQ22" s="56"/>
      <c r="AR22" s="33"/>
    </row>
    <row r="23" spans="2:44" ht="18" customHeight="1" x14ac:dyDescent="0.2">
      <c r="B23" s="24"/>
      <c r="C23" s="6"/>
      <c r="D23" s="14"/>
      <c r="E23" s="29"/>
      <c r="F23" s="29"/>
      <c r="G23" s="34">
        <f t="shared" si="3"/>
        <v>0</v>
      </c>
      <c r="H23" s="41"/>
      <c r="I23" s="30">
        <v>-63</v>
      </c>
      <c r="J23" s="13" t="s">
        <v>198</v>
      </c>
      <c r="K23" s="14"/>
      <c r="L23" s="29"/>
      <c r="M23" s="29"/>
      <c r="N23" s="34">
        <f t="shared" si="0"/>
        <v>0</v>
      </c>
      <c r="P23" s="30"/>
      <c r="Q23" s="13"/>
      <c r="R23" s="14"/>
      <c r="S23" s="29"/>
      <c r="T23" s="29"/>
      <c r="U23" s="34">
        <f t="shared" si="4"/>
        <v>0</v>
      </c>
      <c r="V23" s="41"/>
      <c r="W23" s="30"/>
      <c r="X23" s="13"/>
      <c r="Y23" s="14"/>
      <c r="Z23" s="29"/>
      <c r="AA23" s="29"/>
      <c r="AB23" s="34">
        <f t="shared" si="1"/>
        <v>0</v>
      </c>
      <c r="AE23" s="24">
        <v>-61</v>
      </c>
      <c r="AF23" s="6" t="s">
        <v>34</v>
      </c>
      <c r="AG23" s="56">
        <v>55</v>
      </c>
      <c r="AH23" s="32">
        <v>16</v>
      </c>
      <c r="AI23" s="33">
        <f t="shared" si="2"/>
        <v>71</v>
      </c>
      <c r="AJ23" s="87">
        <v>1</v>
      </c>
      <c r="AK23" s="92">
        <v>39</v>
      </c>
      <c r="AM23" s="70"/>
      <c r="AN23" s="56"/>
      <c r="AO23" s="32"/>
      <c r="AP23" s="33">
        <f t="shared" si="6"/>
        <v>0</v>
      </c>
      <c r="AQ23" s="56"/>
      <c r="AR23" s="33"/>
    </row>
    <row r="24" spans="2:44" ht="18" customHeight="1" x14ac:dyDescent="0.2">
      <c r="B24" s="24"/>
      <c r="C24" s="6"/>
      <c r="D24" s="14"/>
      <c r="E24" s="29"/>
      <c r="F24" s="29"/>
      <c r="G24" s="34">
        <f t="shared" si="3"/>
        <v>0</v>
      </c>
      <c r="H24" s="41"/>
      <c r="I24" s="30"/>
      <c r="J24" s="13"/>
      <c r="K24" s="14"/>
      <c r="L24" s="29"/>
      <c r="M24" s="29"/>
      <c r="N24" s="34">
        <f t="shared" si="0"/>
        <v>0</v>
      </c>
      <c r="P24" s="30"/>
      <c r="Q24" s="13"/>
      <c r="R24" s="14"/>
      <c r="S24" s="29"/>
      <c r="T24" s="29"/>
      <c r="U24" s="34">
        <f t="shared" si="4"/>
        <v>0</v>
      </c>
      <c r="V24" s="41"/>
      <c r="W24" s="30"/>
      <c r="X24" s="13"/>
      <c r="Y24" s="14"/>
      <c r="Z24" s="29"/>
      <c r="AA24" s="29"/>
      <c r="AB24" s="34">
        <f t="shared" si="1"/>
        <v>0</v>
      </c>
      <c r="AE24" s="24">
        <v>-61</v>
      </c>
      <c r="AF24" s="55" t="s">
        <v>27</v>
      </c>
      <c r="AG24" s="56">
        <v>0</v>
      </c>
      <c r="AH24" s="32">
        <v>0</v>
      </c>
      <c r="AI24" s="33">
        <f t="shared" si="2"/>
        <v>0</v>
      </c>
      <c r="AJ24" s="87"/>
      <c r="AK24" s="92"/>
      <c r="AM24" s="84"/>
      <c r="AN24" s="58"/>
      <c r="AO24" s="35"/>
      <c r="AP24" s="36">
        <f t="shared" si="6"/>
        <v>0</v>
      </c>
      <c r="AQ24" s="58"/>
      <c r="AR24" s="36"/>
    </row>
    <row r="25" spans="2:44" ht="18" customHeight="1" x14ac:dyDescent="0.2">
      <c r="B25" s="25"/>
      <c r="C25" s="10"/>
      <c r="D25" s="11"/>
      <c r="E25" s="35"/>
      <c r="F25" s="35"/>
      <c r="G25" s="36">
        <f t="shared" si="3"/>
        <v>0</v>
      </c>
      <c r="H25" s="42"/>
      <c r="I25" s="25"/>
      <c r="J25" s="10"/>
      <c r="K25" s="11"/>
      <c r="L25" s="35"/>
      <c r="M25" s="35"/>
      <c r="N25" s="36">
        <f t="shared" si="0"/>
        <v>0</v>
      </c>
      <c r="P25" s="25"/>
      <c r="Q25" s="10"/>
      <c r="R25" s="11"/>
      <c r="S25" s="35"/>
      <c r="T25" s="35"/>
      <c r="U25" s="36">
        <f t="shared" si="4"/>
        <v>0</v>
      </c>
      <c r="V25" s="42"/>
      <c r="W25" s="25"/>
      <c r="X25" s="10"/>
      <c r="Y25" s="11"/>
      <c r="Z25" s="35"/>
      <c r="AA25" s="35"/>
      <c r="AB25" s="36">
        <f t="shared" si="1"/>
        <v>0</v>
      </c>
      <c r="AE25" s="24">
        <v>-61</v>
      </c>
      <c r="AF25" s="55" t="s">
        <v>35</v>
      </c>
      <c r="AG25" s="56">
        <v>13</v>
      </c>
      <c r="AH25" s="32">
        <v>0</v>
      </c>
      <c r="AI25" s="33">
        <f t="shared" si="2"/>
        <v>13</v>
      </c>
      <c r="AJ25" s="87"/>
      <c r="AK25" s="92"/>
      <c r="AO25" s="37">
        <f>SUM(AO10:AO24)</f>
        <v>144</v>
      </c>
    </row>
    <row r="26" spans="2:44" ht="18" customHeight="1" x14ac:dyDescent="0.2">
      <c r="AE26" s="24">
        <v>-61</v>
      </c>
      <c r="AF26" s="6" t="s">
        <v>80</v>
      </c>
      <c r="AG26" s="56">
        <v>14</v>
      </c>
      <c r="AH26" s="32">
        <v>13</v>
      </c>
      <c r="AI26" s="33">
        <f t="shared" si="2"/>
        <v>27</v>
      </c>
      <c r="AJ26" s="87">
        <v>3</v>
      </c>
      <c r="AK26" s="92"/>
    </row>
    <row r="27" spans="2:44" ht="18" customHeight="1" x14ac:dyDescent="0.2">
      <c r="B27" s="7" t="s">
        <v>59</v>
      </c>
      <c r="C27" s="5"/>
      <c r="D27" s="5"/>
      <c r="E27" s="141" t="s">
        <v>205</v>
      </c>
      <c r="F27" s="141"/>
      <c r="G27" s="141"/>
      <c r="H27" s="8" t="s">
        <v>9</v>
      </c>
      <c r="I27" s="142" t="s">
        <v>206</v>
      </c>
      <c r="J27" s="142"/>
      <c r="K27" s="142"/>
      <c r="L27" s="5"/>
      <c r="M27" s="5"/>
      <c r="N27" s="9"/>
      <c r="AE27" s="24">
        <v>-61</v>
      </c>
      <c r="AF27" s="55" t="s">
        <v>201</v>
      </c>
      <c r="AG27" s="56">
        <v>6</v>
      </c>
      <c r="AH27" s="32">
        <v>5</v>
      </c>
      <c r="AI27" s="33">
        <f t="shared" si="2"/>
        <v>11</v>
      </c>
      <c r="AJ27" s="87">
        <v>10</v>
      </c>
      <c r="AK27" s="92"/>
    </row>
    <row r="28" spans="2:44" ht="18" customHeight="1" x14ac:dyDescent="0.2">
      <c r="B28" s="12"/>
      <c r="C28" s="13"/>
      <c r="D28" s="13"/>
      <c r="E28" s="14"/>
      <c r="F28" s="137">
        <f>SUM(G28:G29)</f>
        <v>29</v>
      </c>
      <c r="G28" s="21">
        <f>SUM(E31:E46)</f>
        <v>12</v>
      </c>
      <c r="H28" s="19" t="s">
        <v>8</v>
      </c>
      <c r="I28" s="21">
        <f>SUM(L31:L46)</f>
        <v>10</v>
      </c>
      <c r="J28" s="137">
        <f>SUM(I28:I29)</f>
        <v>20</v>
      </c>
      <c r="K28" s="16"/>
      <c r="L28" s="13"/>
      <c r="M28" s="13"/>
      <c r="N28" s="17"/>
      <c r="AE28" s="24">
        <v>-61</v>
      </c>
      <c r="AF28" s="6" t="s">
        <v>146</v>
      </c>
      <c r="AG28" s="56">
        <v>10</v>
      </c>
      <c r="AH28" s="32">
        <v>2</v>
      </c>
      <c r="AI28" s="33">
        <f t="shared" si="2"/>
        <v>12</v>
      </c>
      <c r="AJ28" s="87">
        <v>19</v>
      </c>
      <c r="AK28" s="92"/>
    </row>
    <row r="29" spans="2:44" ht="18" customHeight="1" x14ac:dyDescent="0.2">
      <c r="B29" s="1"/>
      <c r="C29" s="2"/>
      <c r="D29" s="2"/>
      <c r="E29" s="15"/>
      <c r="F29" s="138"/>
      <c r="G29" s="22">
        <f>SUM(F31:F46)</f>
        <v>17</v>
      </c>
      <c r="H29" s="20" t="s">
        <v>8</v>
      </c>
      <c r="I29" s="22">
        <f>SUM(M31:M46)</f>
        <v>10</v>
      </c>
      <c r="J29" s="138"/>
      <c r="K29" s="18"/>
      <c r="L29" s="2"/>
      <c r="M29" s="2"/>
      <c r="N29" s="3"/>
      <c r="AE29" s="24">
        <v>-61</v>
      </c>
      <c r="AF29" s="6" t="s">
        <v>37</v>
      </c>
      <c r="AG29" s="56">
        <v>2</v>
      </c>
      <c r="AH29" s="32">
        <v>1</v>
      </c>
      <c r="AI29" s="33">
        <f t="shared" si="2"/>
        <v>3</v>
      </c>
      <c r="AJ29" s="87">
        <v>21</v>
      </c>
      <c r="AK29" s="92"/>
    </row>
    <row r="30" spans="2:44" ht="18" customHeight="1" x14ac:dyDescent="0.2">
      <c r="B30" s="26" t="s">
        <v>10</v>
      </c>
      <c r="C30" s="139" t="s">
        <v>26</v>
      </c>
      <c r="D30" s="140"/>
      <c r="E30" s="27" t="s">
        <v>3</v>
      </c>
      <c r="F30" s="27" t="s">
        <v>4</v>
      </c>
      <c r="G30" s="28" t="s">
        <v>5</v>
      </c>
      <c r="H30" s="31"/>
      <c r="I30" s="26" t="s">
        <v>10</v>
      </c>
      <c r="J30" s="139" t="s">
        <v>26</v>
      </c>
      <c r="K30" s="140"/>
      <c r="L30" s="27" t="s">
        <v>3</v>
      </c>
      <c r="M30" s="27" t="s">
        <v>4</v>
      </c>
      <c r="N30" s="28" t="s">
        <v>5</v>
      </c>
      <c r="AE30" s="24">
        <v>-62</v>
      </c>
      <c r="AF30" s="6" t="s">
        <v>50</v>
      </c>
      <c r="AG30" s="56">
        <v>0</v>
      </c>
      <c r="AH30" s="32">
        <v>0</v>
      </c>
      <c r="AI30" s="33">
        <f t="shared" si="2"/>
        <v>0</v>
      </c>
      <c r="AJ30" s="87"/>
      <c r="AK30" s="92"/>
    </row>
    <row r="31" spans="2:44" ht="18" customHeight="1" x14ac:dyDescent="0.2">
      <c r="B31" s="24">
        <v>-58</v>
      </c>
      <c r="C31" s="6" t="s">
        <v>117</v>
      </c>
      <c r="D31" s="4"/>
      <c r="E31" s="32"/>
      <c r="F31" s="32"/>
      <c r="G31" s="33">
        <f>SUM(E31:F31)</f>
        <v>0</v>
      </c>
      <c r="H31" s="39" t="s">
        <v>1</v>
      </c>
      <c r="I31" s="24">
        <v>-61</v>
      </c>
      <c r="J31" s="6" t="s">
        <v>27</v>
      </c>
      <c r="K31" s="4"/>
      <c r="L31" s="32"/>
      <c r="M31" s="32"/>
      <c r="N31" s="33">
        <f t="shared" ref="N31:N46" si="7">SUM(L31:M31)</f>
        <v>0</v>
      </c>
      <c r="AE31" s="24">
        <v>-62</v>
      </c>
      <c r="AF31" s="6" t="s">
        <v>58</v>
      </c>
      <c r="AG31" s="56">
        <v>18</v>
      </c>
      <c r="AH31" s="32">
        <v>7</v>
      </c>
      <c r="AI31" s="33">
        <f>AG31+AH31</f>
        <v>25</v>
      </c>
      <c r="AJ31" s="87">
        <v>8</v>
      </c>
      <c r="AK31" s="92"/>
    </row>
    <row r="32" spans="2:44" ht="18" customHeight="1" x14ac:dyDescent="0.2">
      <c r="B32" s="24">
        <v>-55</v>
      </c>
      <c r="C32" s="6" t="s">
        <v>210</v>
      </c>
      <c r="D32" s="4"/>
      <c r="E32" s="32"/>
      <c r="F32" s="32"/>
      <c r="G32" s="33">
        <f t="shared" ref="G32:G42" si="8">SUM(E32:F32)</f>
        <v>0</v>
      </c>
      <c r="H32" s="40"/>
      <c r="I32" s="24"/>
      <c r="J32" s="6"/>
      <c r="K32" s="4"/>
      <c r="L32" s="32"/>
      <c r="M32" s="32"/>
      <c r="N32" s="33">
        <f t="shared" si="7"/>
        <v>0</v>
      </c>
      <c r="AE32" s="24">
        <v>-62</v>
      </c>
      <c r="AF32" s="6" t="s">
        <v>168</v>
      </c>
      <c r="AG32" s="56">
        <v>9</v>
      </c>
      <c r="AH32" s="32">
        <v>3</v>
      </c>
      <c r="AI32" s="33">
        <f>AG32+AH32</f>
        <v>12</v>
      </c>
      <c r="AJ32" s="87">
        <v>16</v>
      </c>
      <c r="AK32" s="92"/>
    </row>
    <row r="33" spans="2:37" ht="18" customHeight="1" x14ac:dyDescent="0.2">
      <c r="B33" s="24">
        <v>-20</v>
      </c>
      <c r="C33" s="6" t="s">
        <v>7</v>
      </c>
      <c r="D33" s="4"/>
      <c r="E33" s="32"/>
      <c r="F33" s="32"/>
      <c r="G33" s="33">
        <f t="shared" si="8"/>
        <v>0</v>
      </c>
      <c r="H33" s="39" t="s">
        <v>2</v>
      </c>
      <c r="I33" s="24">
        <v>-60</v>
      </c>
      <c r="J33" s="6" t="s">
        <v>199</v>
      </c>
      <c r="K33" s="4"/>
      <c r="L33" s="32">
        <v>2</v>
      </c>
      <c r="M33" s="32">
        <v>2</v>
      </c>
      <c r="N33" s="33">
        <f t="shared" si="7"/>
        <v>4</v>
      </c>
      <c r="AE33" s="24">
        <v>-63</v>
      </c>
      <c r="AF33" s="6" t="s">
        <v>7</v>
      </c>
      <c r="AG33" s="56">
        <v>0</v>
      </c>
      <c r="AH33" s="32">
        <v>1</v>
      </c>
      <c r="AI33" s="33">
        <f>AG33+AH33</f>
        <v>1</v>
      </c>
      <c r="AJ33" s="87">
        <v>21</v>
      </c>
      <c r="AK33" s="92"/>
    </row>
    <row r="34" spans="2:37" ht="18" customHeight="1" x14ac:dyDescent="0.2">
      <c r="B34" s="24">
        <v>-20</v>
      </c>
      <c r="C34" s="6" t="s">
        <v>16</v>
      </c>
      <c r="D34" s="4"/>
      <c r="E34" s="32"/>
      <c r="F34" s="32"/>
      <c r="G34" s="33">
        <f t="shared" si="8"/>
        <v>0</v>
      </c>
      <c r="H34" s="41"/>
      <c r="I34" s="24">
        <v>-60</v>
      </c>
      <c r="J34" s="6" t="s">
        <v>148</v>
      </c>
      <c r="K34" s="4"/>
      <c r="L34" s="32">
        <v>1</v>
      </c>
      <c r="M34" s="32"/>
      <c r="N34" s="33">
        <f t="shared" si="7"/>
        <v>1</v>
      </c>
      <c r="AE34" s="24">
        <v>-63</v>
      </c>
      <c r="AF34" s="6" t="s">
        <v>147</v>
      </c>
      <c r="AG34" s="56">
        <v>7</v>
      </c>
      <c r="AH34" s="32">
        <v>4</v>
      </c>
      <c r="AI34" s="33">
        <f t="shared" si="2"/>
        <v>11</v>
      </c>
      <c r="AJ34" s="87">
        <v>13</v>
      </c>
      <c r="AK34" s="92"/>
    </row>
    <row r="35" spans="2:37" ht="18" customHeight="1" x14ac:dyDescent="0.2">
      <c r="B35" s="24">
        <v>-44</v>
      </c>
      <c r="C35" s="6" t="s">
        <v>182</v>
      </c>
      <c r="D35" s="4"/>
      <c r="E35" s="32">
        <v>4</v>
      </c>
      <c r="F35" s="32">
        <v>2</v>
      </c>
      <c r="G35" s="33">
        <f t="shared" si="8"/>
        <v>6</v>
      </c>
      <c r="H35" s="41"/>
      <c r="I35" s="24">
        <v>-61</v>
      </c>
      <c r="J35" s="6" t="s">
        <v>34</v>
      </c>
      <c r="K35" s="4"/>
      <c r="L35" s="32"/>
      <c r="M35" s="32">
        <v>3</v>
      </c>
      <c r="N35" s="33">
        <f t="shared" si="7"/>
        <v>3</v>
      </c>
      <c r="AE35" s="24">
        <v>-63</v>
      </c>
      <c r="AF35" s="55" t="s">
        <v>169</v>
      </c>
      <c r="AG35" s="56">
        <v>7</v>
      </c>
      <c r="AH35" s="32">
        <v>4</v>
      </c>
      <c r="AI35" s="33">
        <f t="shared" si="2"/>
        <v>11</v>
      </c>
      <c r="AJ35" s="87">
        <v>13</v>
      </c>
      <c r="AK35" s="92"/>
    </row>
    <row r="36" spans="2:37" ht="18" customHeight="1" x14ac:dyDescent="0.2">
      <c r="B36" s="24">
        <v>-51</v>
      </c>
      <c r="C36" s="6" t="s">
        <v>183</v>
      </c>
      <c r="D36" s="4"/>
      <c r="E36" s="32"/>
      <c r="F36" s="32"/>
      <c r="G36" s="33">
        <f t="shared" si="8"/>
        <v>0</v>
      </c>
      <c r="H36" s="41"/>
      <c r="I36" s="24">
        <v>-61</v>
      </c>
      <c r="J36" s="6" t="s">
        <v>80</v>
      </c>
      <c r="K36" s="4"/>
      <c r="L36" s="32">
        <v>3</v>
      </c>
      <c r="M36" s="32">
        <v>4</v>
      </c>
      <c r="N36" s="33">
        <f>SUM(L36:M36)</f>
        <v>7</v>
      </c>
      <c r="AE36" s="24">
        <v>-63</v>
      </c>
      <c r="AF36" s="55" t="s">
        <v>130</v>
      </c>
      <c r="AG36" s="56">
        <v>6</v>
      </c>
      <c r="AH36" s="32">
        <v>2</v>
      </c>
      <c r="AI36" s="33">
        <f t="shared" si="2"/>
        <v>8</v>
      </c>
      <c r="AJ36" s="87">
        <v>19</v>
      </c>
      <c r="AK36" s="92"/>
    </row>
    <row r="37" spans="2:37" ht="18" customHeight="1" x14ac:dyDescent="0.2">
      <c r="B37" s="24">
        <v>-51</v>
      </c>
      <c r="C37" s="6" t="s">
        <v>208</v>
      </c>
      <c r="D37" s="4"/>
      <c r="E37" s="32">
        <v>3</v>
      </c>
      <c r="F37" s="32">
        <v>5</v>
      </c>
      <c r="G37" s="33">
        <f t="shared" si="8"/>
        <v>8</v>
      </c>
      <c r="H37" s="41"/>
      <c r="I37" s="24">
        <v>-61</v>
      </c>
      <c r="J37" s="6" t="s">
        <v>201</v>
      </c>
      <c r="K37" s="4"/>
      <c r="L37" s="32">
        <v>3</v>
      </c>
      <c r="M37" s="32"/>
      <c r="N37" s="33">
        <f>SUM(L37:M37)</f>
        <v>3</v>
      </c>
      <c r="AE37" s="24">
        <v>-63</v>
      </c>
      <c r="AF37" s="55" t="s">
        <v>128</v>
      </c>
      <c r="AG37" s="56">
        <v>5</v>
      </c>
      <c r="AH37" s="32">
        <v>3</v>
      </c>
      <c r="AI37" s="33">
        <f t="shared" si="2"/>
        <v>8</v>
      </c>
      <c r="AJ37" s="87">
        <v>16</v>
      </c>
      <c r="AK37" s="92"/>
    </row>
    <row r="38" spans="2:37" ht="18" customHeight="1" x14ac:dyDescent="0.2">
      <c r="B38" s="24">
        <v>-55</v>
      </c>
      <c r="C38" s="6" t="s">
        <v>141</v>
      </c>
      <c r="D38" s="4"/>
      <c r="E38" s="32"/>
      <c r="F38" s="32">
        <v>2</v>
      </c>
      <c r="G38" s="33">
        <f t="shared" si="8"/>
        <v>2</v>
      </c>
      <c r="H38" s="41"/>
      <c r="I38" s="24">
        <v>-62</v>
      </c>
      <c r="J38" s="6" t="s">
        <v>58</v>
      </c>
      <c r="K38" s="4"/>
      <c r="L38" s="32">
        <v>1</v>
      </c>
      <c r="M38" s="32">
        <v>1</v>
      </c>
      <c r="N38" s="33">
        <f t="shared" ref="N38:N43" si="9">SUM(L38:M38)</f>
        <v>2</v>
      </c>
      <c r="AE38" s="24">
        <v>-63</v>
      </c>
      <c r="AF38" s="55" t="s">
        <v>170</v>
      </c>
      <c r="AG38" s="56">
        <v>5</v>
      </c>
      <c r="AH38" s="32">
        <v>1</v>
      </c>
      <c r="AI38" s="33">
        <f t="shared" si="2"/>
        <v>6</v>
      </c>
      <c r="AJ38" s="87">
        <v>21</v>
      </c>
      <c r="AK38" s="92"/>
    </row>
    <row r="39" spans="2:37" ht="18" customHeight="1" x14ac:dyDescent="0.2">
      <c r="B39" s="24">
        <v>-58</v>
      </c>
      <c r="C39" s="6" t="s">
        <v>167</v>
      </c>
      <c r="D39" s="4"/>
      <c r="E39" s="32">
        <v>1</v>
      </c>
      <c r="F39" s="32">
        <v>3</v>
      </c>
      <c r="G39" s="33">
        <f t="shared" si="8"/>
        <v>4</v>
      </c>
      <c r="H39" s="41"/>
      <c r="I39" s="24">
        <v>-62</v>
      </c>
      <c r="J39" s="6" t="s">
        <v>168</v>
      </c>
      <c r="K39" s="4"/>
      <c r="L39" s="32"/>
      <c r="M39" s="32"/>
      <c r="N39" s="33">
        <f t="shared" si="9"/>
        <v>0</v>
      </c>
      <c r="AE39" s="24">
        <v>-63</v>
      </c>
      <c r="AF39" s="55" t="s">
        <v>171</v>
      </c>
      <c r="AG39" s="56">
        <v>3</v>
      </c>
      <c r="AH39" s="32">
        <v>11</v>
      </c>
      <c r="AI39" s="33">
        <f t="shared" si="2"/>
        <v>14</v>
      </c>
      <c r="AJ39" s="87">
        <v>4</v>
      </c>
      <c r="AK39" s="92"/>
    </row>
    <row r="40" spans="2:37" ht="18" customHeight="1" x14ac:dyDescent="0.2">
      <c r="B40" s="30">
        <v>-58</v>
      </c>
      <c r="C40" s="13" t="s">
        <v>143</v>
      </c>
      <c r="D40" s="4"/>
      <c r="E40" s="32">
        <v>4</v>
      </c>
      <c r="F40" s="32">
        <v>5</v>
      </c>
      <c r="G40" s="33">
        <f t="shared" si="8"/>
        <v>9</v>
      </c>
      <c r="H40" s="41"/>
      <c r="I40" s="24">
        <v>-63</v>
      </c>
      <c r="J40" s="6" t="s">
        <v>196</v>
      </c>
      <c r="K40" s="4"/>
      <c r="L40" s="32"/>
      <c r="M40" s="32"/>
      <c r="N40" s="33">
        <f t="shared" si="9"/>
        <v>0</v>
      </c>
      <c r="AE40" s="24">
        <v>-63</v>
      </c>
      <c r="AF40" s="55" t="s">
        <v>193</v>
      </c>
      <c r="AG40" s="56">
        <v>0</v>
      </c>
      <c r="AH40" s="32">
        <v>3</v>
      </c>
      <c r="AI40" s="33">
        <f t="shared" si="2"/>
        <v>3</v>
      </c>
      <c r="AJ40" s="87">
        <v>16</v>
      </c>
      <c r="AK40" s="92"/>
    </row>
    <row r="41" spans="2:37" ht="18" customHeight="1" x14ac:dyDescent="0.2">
      <c r="B41" s="24"/>
      <c r="C41" s="6"/>
      <c r="D41" s="4"/>
      <c r="E41" s="32"/>
      <c r="F41" s="32"/>
      <c r="G41" s="33">
        <f t="shared" si="8"/>
        <v>0</v>
      </c>
      <c r="H41" s="41"/>
      <c r="I41" s="24"/>
      <c r="J41" s="6"/>
      <c r="K41" s="4"/>
      <c r="L41" s="32"/>
      <c r="M41" s="32"/>
      <c r="N41" s="33">
        <f t="shared" si="9"/>
        <v>0</v>
      </c>
      <c r="AE41" s="24">
        <v>-63</v>
      </c>
      <c r="AF41" s="55" t="s">
        <v>195</v>
      </c>
      <c r="AG41" s="56">
        <v>0</v>
      </c>
      <c r="AH41" s="32">
        <v>4</v>
      </c>
      <c r="AI41" s="33">
        <f t="shared" si="2"/>
        <v>4</v>
      </c>
      <c r="AJ41" s="87">
        <v>13</v>
      </c>
      <c r="AK41" s="92"/>
    </row>
    <row r="42" spans="2:37" ht="18" customHeight="1" x14ac:dyDescent="0.2">
      <c r="B42" s="24"/>
      <c r="C42" s="6"/>
      <c r="D42" s="4"/>
      <c r="E42" s="32"/>
      <c r="F42" s="32"/>
      <c r="G42" s="33">
        <f t="shared" si="8"/>
        <v>0</v>
      </c>
      <c r="H42" s="41"/>
      <c r="I42" s="24"/>
      <c r="J42" s="6"/>
      <c r="K42" s="4"/>
      <c r="L42" s="32"/>
      <c r="M42" s="32"/>
      <c r="N42" s="33">
        <f t="shared" si="9"/>
        <v>0</v>
      </c>
      <c r="AE42" s="24">
        <v>-63</v>
      </c>
      <c r="AF42" s="55" t="s">
        <v>173</v>
      </c>
      <c r="AG42" s="56">
        <v>0</v>
      </c>
      <c r="AH42" s="32">
        <v>0</v>
      </c>
      <c r="AI42" s="33">
        <f>AG42+AH42</f>
        <v>0</v>
      </c>
      <c r="AJ42" s="87"/>
      <c r="AK42" s="92"/>
    </row>
    <row r="43" spans="2:37" ht="18" customHeight="1" x14ac:dyDescent="0.2">
      <c r="B43" s="24"/>
      <c r="C43" s="6"/>
      <c r="D43" s="4"/>
      <c r="E43" s="32"/>
      <c r="F43" s="32"/>
      <c r="G43" s="33">
        <f>SUM(E43:F43)</f>
        <v>0</v>
      </c>
      <c r="H43" s="41"/>
      <c r="I43" s="24"/>
      <c r="J43" s="6"/>
      <c r="K43" s="14"/>
      <c r="L43" s="29"/>
      <c r="M43" s="29"/>
      <c r="N43" s="34">
        <f t="shared" si="9"/>
        <v>0</v>
      </c>
      <c r="AE43" s="24">
        <v>-63</v>
      </c>
      <c r="AF43" s="55" t="s">
        <v>174</v>
      </c>
      <c r="AG43" s="56">
        <v>0</v>
      </c>
      <c r="AH43" s="32">
        <v>1</v>
      </c>
      <c r="AI43" s="33">
        <f>AG43+AH43</f>
        <v>1</v>
      </c>
      <c r="AJ43" s="87">
        <v>21</v>
      </c>
      <c r="AK43" s="93"/>
    </row>
    <row r="44" spans="2:37" ht="18" customHeight="1" x14ac:dyDescent="0.2">
      <c r="B44" s="30"/>
      <c r="C44" s="13"/>
      <c r="D44" s="14"/>
      <c r="E44" s="29"/>
      <c r="F44" s="29"/>
      <c r="G44" s="34">
        <f>SUM(E44:F44)</f>
        <v>0</v>
      </c>
      <c r="H44" s="41"/>
      <c r="I44" s="24"/>
      <c r="J44" s="6"/>
      <c r="K44" s="14"/>
      <c r="L44" s="29"/>
      <c r="M44" s="29"/>
      <c r="N44" s="34">
        <f t="shared" si="7"/>
        <v>0</v>
      </c>
      <c r="AE44" s="24">
        <v>-64</v>
      </c>
      <c r="AF44" s="55" t="s">
        <v>203</v>
      </c>
      <c r="AG44" s="56">
        <v>0</v>
      </c>
      <c r="AH44" s="32">
        <v>0</v>
      </c>
      <c r="AI44" s="33">
        <f>AG44+AH44</f>
        <v>0</v>
      </c>
      <c r="AJ44" s="87"/>
      <c r="AK44" s="93"/>
    </row>
    <row r="45" spans="2:37" ht="18" customHeight="1" x14ac:dyDescent="0.2">
      <c r="B45" s="30"/>
      <c r="C45" s="13"/>
      <c r="D45" s="14"/>
      <c r="E45" s="29"/>
      <c r="F45" s="29"/>
      <c r="G45" s="34">
        <f>SUM(E45:F45)</f>
        <v>0</v>
      </c>
      <c r="H45" s="41"/>
      <c r="I45" s="30"/>
      <c r="J45" s="13"/>
      <c r="K45" s="14"/>
      <c r="L45" s="29"/>
      <c r="M45" s="29"/>
      <c r="N45" s="34">
        <f t="shared" si="7"/>
        <v>0</v>
      </c>
      <c r="AE45" s="24"/>
      <c r="AF45" s="55"/>
      <c r="AG45" s="56"/>
      <c r="AH45" s="32"/>
      <c r="AI45" s="33">
        <f>AG45+AH45</f>
        <v>0</v>
      </c>
      <c r="AJ45" s="87"/>
      <c r="AK45" s="93"/>
    </row>
    <row r="46" spans="2:37" ht="18" customHeight="1" x14ac:dyDescent="0.2">
      <c r="B46" s="25"/>
      <c r="C46" s="10"/>
      <c r="D46" s="11"/>
      <c r="E46" s="35"/>
      <c r="F46" s="35"/>
      <c r="G46" s="36">
        <f>SUM(E46:F46)</f>
        <v>0</v>
      </c>
      <c r="H46" s="42"/>
      <c r="I46" s="25"/>
      <c r="J46" s="10"/>
      <c r="K46" s="11"/>
      <c r="L46" s="35"/>
      <c r="M46" s="35"/>
      <c r="N46" s="36">
        <f t="shared" si="7"/>
        <v>0</v>
      </c>
      <c r="AE46" s="24"/>
      <c r="AF46" s="55"/>
      <c r="AG46" s="56"/>
      <c r="AH46" s="32"/>
      <c r="AI46" s="33">
        <f t="shared" si="2"/>
        <v>0</v>
      </c>
      <c r="AJ46" s="88"/>
      <c r="AK46" s="93"/>
    </row>
    <row r="47" spans="2:37" ht="18" customHeight="1" x14ac:dyDescent="0.2">
      <c r="AE47" s="24"/>
      <c r="AF47" s="55"/>
      <c r="AG47" s="56"/>
      <c r="AH47" s="32"/>
      <c r="AI47" s="33">
        <f>AG47+AH47</f>
        <v>0</v>
      </c>
      <c r="AJ47" s="88"/>
      <c r="AK47" s="93"/>
    </row>
    <row r="48" spans="2:37" ht="18" customHeight="1" x14ac:dyDescent="0.2">
      <c r="AE48" s="50"/>
      <c r="AF48" s="59" t="s">
        <v>71</v>
      </c>
      <c r="AG48" s="60"/>
      <c r="AH48" s="62">
        <f>SUM(AH10:AH47)</f>
        <v>144</v>
      </c>
      <c r="AI48" s="61"/>
      <c r="AJ48" s="60"/>
      <c r="AK48" s="95"/>
    </row>
    <row r="49" spans="34:34" ht="18" customHeight="1" x14ac:dyDescent="0.2">
      <c r="AH49" s="37">
        <f>F7+J7+T7+X7+F28+J28</f>
        <v>144</v>
      </c>
    </row>
  </sheetData>
  <mergeCells count="20">
    <mergeCell ref="E27:G27"/>
    <mergeCell ref="I27:K27"/>
    <mergeCell ref="F28:F29"/>
    <mergeCell ref="J28:J29"/>
    <mergeCell ref="C30:D30"/>
    <mergeCell ref="J30:K30"/>
    <mergeCell ref="AJ8:AK8"/>
    <mergeCell ref="AQ8:AR8"/>
    <mergeCell ref="C9:D9"/>
    <mergeCell ref="J9:K9"/>
    <mergeCell ref="Q9:R9"/>
    <mergeCell ref="X9:Y9"/>
    <mergeCell ref="E6:G6"/>
    <mergeCell ref="I6:K6"/>
    <mergeCell ref="S6:U6"/>
    <mergeCell ref="W6:Y6"/>
    <mergeCell ref="F7:F8"/>
    <mergeCell ref="J7:J8"/>
    <mergeCell ref="T7:T8"/>
    <mergeCell ref="X7:X8"/>
  </mergeCells>
  <phoneticPr fontId="9"/>
  <pageMargins left="0.59055118110236227" right="0.19685039370078741" top="0.59055118110236227" bottom="0.39370078740157483" header="0.39370078740157483" footer="0.39370078740157483"/>
  <pageSetup paperSize="9" scale="75" orientation="portrait" horizontalDpi="0" verticalDpi="0" r:id="rId1"/>
  <colBreaks count="1" manualBreakCount="1">
    <brk id="2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R49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5.6640625" customWidth="1"/>
    <col min="34" max="34" width="4.6640625" customWidth="1"/>
    <col min="35" max="35" width="5.6640625" customWidth="1"/>
    <col min="36" max="37" width="4.6640625" customWidth="1"/>
    <col min="38" max="38" width="1.6640625" customWidth="1"/>
    <col min="39" max="39" width="4.6640625" customWidth="1"/>
    <col min="40" max="40" width="5.6640625" customWidth="1"/>
    <col min="41" max="41" width="4.6640625" customWidth="1"/>
    <col min="42" max="42" width="5.6640625" customWidth="1"/>
    <col min="43" max="44" width="4.6640625" customWidth="1"/>
    <col min="45" max="45" width="1.6640625" customWidth="1"/>
  </cols>
  <sheetData>
    <row r="1" spans="2:44" ht="9.9" customHeight="1" x14ac:dyDescent="0.2"/>
    <row r="2" spans="2:44" ht="18" customHeight="1" x14ac:dyDescent="0.2">
      <c r="B2" t="s">
        <v>0</v>
      </c>
    </row>
    <row r="4" spans="2:44" ht="18" customHeight="1" x14ac:dyDescent="0.2">
      <c r="B4" s="23" t="s">
        <v>6</v>
      </c>
      <c r="C4" s="38">
        <v>78</v>
      </c>
      <c r="D4" t="s">
        <v>12</v>
      </c>
      <c r="E4" t="s">
        <v>13</v>
      </c>
      <c r="G4" t="s">
        <v>163</v>
      </c>
    </row>
    <row r="6" spans="2:44" ht="18" customHeight="1" x14ac:dyDescent="0.2">
      <c r="B6" s="7" t="s">
        <v>11</v>
      </c>
      <c r="C6" s="5"/>
      <c r="D6" s="5"/>
      <c r="E6" s="141" t="s">
        <v>159</v>
      </c>
      <c r="F6" s="141"/>
      <c r="G6" s="141"/>
      <c r="H6" s="8" t="s">
        <v>9</v>
      </c>
      <c r="I6" s="142" t="s">
        <v>175</v>
      </c>
      <c r="J6" s="142"/>
      <c r="K6" s="142"/>
      <c r="L6" s="5"/>
      <c r="M6" s="5"/>
      <c r="N6" s="9"/>
      <c r="P6" s="7" t="s">
        <v>43</v>
      </c>
      <c r="Q6" s="5"/>
      <c r="R6" s="5"/>
      <c r="S6" s="141" t="s">
        <v>176</v>
      </c>
      <c r="T6" s="141"/>
      <c r="U6" s="141"/>
      <c r="V6" s="8" t="s">
        <v>9</v>
      </c>
      <c r="W6" s="142" t="s">
        <v>175</v>
      </c>
      <c r="X6" s="142"/>
      <c r="Y6" s="142"/>
      <c r="Z6" s="5"/>
      <c r="AA6" s="5"/>
      <c r="AB6" s="9"/>
    </row>
    <row r="7" spans="2:44" ht="18" customHeight="1" x14ac:dyDescent="0.2">
      <c r="B7" s="12"/>
      <c r="C7" s="13"/>
      <c r="D7" s="13"/>
      <c r="E7" s="14"/>
      <c r="F7" s="137">
        <f>SUM(G7:G8)</f>
        <v>21</v>
      </c>
      <c r="G7" s="21">
        <f>SUM(E10:E25)</f>
        <v>15</v>
      </c>
      <c r="H7" s="19" t="s">
        <v>8</v>
      </c>
      <c r="I7" s="21">
        <f>SUM(L10:L25)</f>
        <v>10</v>
      </c>
      <c r="J7" s="137">
        <f>SUM(I7:I8)</f>
        <v>21</v>
      </c>
      <c r="K7" s="16"/>
      <c r="L7" s="13"/>
      <c r="M7" s="13"/>
      <c r="N7" s="17"/>
      <c r="P7" s="12"/>
      <c r="Q7" s="13"/>
      <c r="R7" s="13"/>
      <c r="S7" s="14"/>
      <c r="T7" s="137">
        <f>SUM(U7:U8)</f>
        <v>23</v>
      </c>
      <c r="U7" s="21">
        <f>SUM(S10:S25)</f>
        <v>12</v>
      </c>
      <c r="V7" s="19" t="s">
        <v>8</v>
      </c>
      <c r="W7" s="21">
        <f>SUM(Z10:Z25)</f>
        <v>6</v>
      </c>
      <c r="X7" s="137">
        <f>SUM(W7:W8)</f>
        <v>18</v>
      </c>
      <c r="Y7" s="16"/>
      <c r="Z7" s="13"/>
      <c r="AA7" s="13"/>
      <c r="AB7" s="17"/>
    </row>
    <row r="8" spans="2:44" ht="18" customHeight="1" x14ac:dyDescent="0.2">
      <c r="B8" s="1"/>
      <c r="C8" s="2"/>
      <c r="D8" s="2"/>
      <c r="E8" s="15"/>
      <c r="F8" s="138"/>
      <c r="G8" s="22">
        <f>SUM(F10:F25)</f>
        <v>6</v>
      </c>
      <c r="H8" s="20" t="s">
        <v>8</v>
      </c>
      <c r="I8" s="22">
        <f>SUM(M10:M25)</f>
        <v>11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SUM(T10:T25)</f>
        <v>11</v>
      </c>
      <c r="V8" s="20" t="s">
        <v>8</v>
      </c>
      <c r="W8" s="22">
        <f>SUM(AA10:AA25)</f>
        <v>12</v>
      </c>
      <c r="X8" s="138"/>
      <c r="Y8" s="18"/>
      <c r="Z8" s="2"/>
      <c r="AA8" s="2"/>
      <c r="AB8" s="3"/>
      <c r="AE8" s="72"/>
      <c r="AF8" s="73"/>
      <c r="AG8" s="7"/>
      <c r="AH8" s="8" t="s">
        <v>133</v>
      </c>
      <c r="AI8" s="9"/>
      <c r="AJ8" s="135" t="s">
        <v>134</v>
      </c>
      <c r="AK8" s="136"/>
      <c r="AM8" s="82"/>
      <c r="AN8" s="7"/>
      <c r="AO8" s="8" t="s">
        <v>133</v>
      </c>
      <c r="AP8" s="9"/>
      <c r="AQ8" s="135" t="s">
        <v>134</v>
      </c>
      <c r="AR8" s="136"/>
    </row>
    <row r="9" spans="2:44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75" t="s">
        <v>26</v>
      </c>
      <c r="AG9" s="76" t="s">
        <v>67</v>
      </c>
      <c r="AH9" s="77" t="s">
        <v>68</v>
      </c>
      <c r="AI9" s="78" t="s">
        <v>69</v>
      </c>
      <c r="AJ9" s="79" t="s">
        <v>135</v>
      </c>
      <c r="AK9" s="80" t="s">
        <v>136</v>
      </c>
      <c r="AM9" s="83" t="s">
        <v>137</v>
      </c>
      <c r="AN9" s="76" t="s">
        <v>67</v>
      </c>
      <c r="AO9" s="77" t="s">
        <v>68</v>
      </c>
      <c r="AP9" s="78" t="s">
        <v>69</v>
      </c>
      <c r="AQ9" s="79" t="s">
        <v>135</v>
      </c>
      <c r="AR9" s="80" t="s">
        <v>136</v>
      </c>
    </row>
    <row r="10" spans="2:44" ht="18" customHeight="1" x14ac:dyDescent="0.2">
      <c r="B10" s="24">
        <v>-48</v>
      </c>
      <c r="C10" s="6" t="s">
        <v>108</v>
      </c>
      <c r="D10" s="4"/>
      <c r="E10" s="32"/>
      <c r="F10" s="32"/>
      <c r="G10" s="33">
        <f>SUM(E10:F10)</f>
        <v>0</v>
      </c>
      <c r="H10" s="39" t="s">
        <v>1</v>
      </c>
      <c r="I10" s="24">
        <v>-63</v>
      </c>
      <c r="J10" s="6" t="s">
        <v>7</v>
      </c>
      <c r="K10" s="4"/>
      <c r="L10" s="32"/>
      <c r="M10" s="32"/>
      <c r="N10" s="33">
        <f t="shared" ref="N10:N25" si="0">SUM(L10:M10)</f>
        <v>0</v>
      </c>
      <c r="P10" s="24">
        <v>-58</v>
      </c>
      <c r="Q10" s="6" t="s">
        <v>117</v>
      </c>
      <c r="R10" s="4"/>
      <c r="S10" s="32">
        <v>1</v>
      </c>
      <c r="T10" s="32"/>
      <c r="U10" s="33">
        <f>SUM(S10:T10)</f>
        <v>1</v>
      </c>
      <c r="V10" s="39" t="s">
        <v>1</v>
      </c>
      <c r="W10" s="24">
        <v>-63</v>
      </c>
      <c r="X10" s="6" t="s">
        <v>7</v>
      </c>
      <c r="Y10" s="4"/>
      <c r="Z10" s="32"/>
      <c r="AA10" s="32"/>
      <c r="AB10" s="33">
        <f t="shared" ref="AB10:AB25" si="1">SUM(Z10:AA10)</f>
        <v>0</v>
      </c>
      <c r="AE10" s="44">
        <v>-20</v>
      </c>
      <c r="AF10" s="53" t="s">
        <v>16</v>
      </c>
      <c r="AG10" s="54">
        <v>146</v>
      </c>
      <c r="AH10" s="48">
        <v>2</v>
      </c>
      <c r="AI10" s="49">
        <f>AG10+AH10</f>
        <v>148</v>
      </c>
      <c r="AJ10" s="86">
        <v>15</v>
      </c>
      <c r="AK10" s="91">
        <v>9</v>
      </c>
      <c r="AM10" s="71">
        <v>20</v>
      </c>
      <c r="AN10" s="81">
        <v>455</v>
      </c>
      <c r="AO10" s="85">
        <v>2</v>
      </c>
      <c r="AP10" s="90">
        <f>AN10+AO10</f>
        <v>457</v>
      </c>
      <c r="AQ10" s="81">
        <v>8</v>
      </c>
      <c r="AR10" s="90">
        <v>3</v>
      </c>
    </row>
    <row r="11" spans="2:44" ht="18" customHeight="1" x14ac:dyDescent="0.2">
      <c r="B11" s="24">
        <v>-58</v>
      </c>
      <c r="C11" s="6" t="s">
        <v>117</v>
      </c>
      <c r="D11" s="4"/>
      <c r="E11" s="32"/>
      <c r="F11" s="32"/>
      <c r="G11" s="33">
        <f>SUM(E11:F11)</f>
        <v>0</v>
      </c>
      <c r="H11" s="40"/>
      <c r="I11" s="24"/>
      <c r="J11" s="6"/>
      <c r="K11" s="4"/>
      <c r="L11" s="32"/>
      <c r="M11" s="32"/>
      <c r="N11" s="33">
        <f>SUM(L11:M11)</f>
        <v>0</v>
      </c>
      <c r="P11" s="24">
        <v>-59</v>
      </c>
      <c r="Q11" s="6" t="s">
        <v>151</v>
      </c>
      <c r="R11" s="4"/>
      <c r="S11" s="32"/>
      <c r="T11" s="32"/>
      <c r="U11" s="33">
        <f>SUM(S11:T11)</f>
        <v>0</v>
      </c>
      <c r="V11" s="40"/>
      <c r="W11" s="24"/>
      <c r="X11" s="6"/>
      <c r="Y11" s="4"/>
      <c r="Z11" s="32"/>
      <c r="AA11" s="32"/>
      <c r="AB11" s="33">
        <f>SUM(Z11:AA11)</f>
        <v>0</v>
      </c>
      <c r="AE11" s="24">
        <v>-24</v>
      </c>
      <c r="AF11" s="55" t="s">
        <v>179</v>
      </c>
      <c r="AG11" s="56">
        <v>28</v>
      </c>
      <c r="AH11" s="32">
        <v>0</v>
      </c>
      <c r="AI11" s="33">
        <f t="shared" ref="AI11:AI46" si="2">AG11+AH11</f>
        <v>28</v>
      </c>
      <c r="AJ11" s="87"/>
      <c r="AK11" s="92"/>
      <c r="AM11" s="70">
        <v>24</v>
      </c>
      <c r="AN11" s="56">
        <v>59</v>
      </c>
      <c r="AO11" s="32">
        <v>0</v>
      </c>
      <c r="AP11" s="33">
        <f>AN11+AO11</f>
        <v>59</v>
      </c>
      <c r="AQ11" s="56">
        <v>12</v>
      </c>
      <c r="AR11" s="33">
        <v>32</v>
      </c>
    </row>
    <row r="12" spans="2:44" ht="18" customHeight="1" x14ac:dyDescent="0.2">
      <c r="B12" s="24">
        <v>-20</v>
      </c>
      <c r="C12" s="6" t="s">
        <v>16</v>
      </c>
      <c r="D12" s="4"/>
      <c r="E12" s="32"/>
      <c r="F12" s="32"/>
      <c r="G12" s="33">
        <f t="shared" ref="G12:G25" si="3">SUM(E12:F12)</f>
        <v>0</v>
      </c>
      <c r="H12" s="39" t="s">
        <v>2</v>
      </c>
      <c r="I12" s="24">
        <v>-62</v>
      </c>
      <c r="J12" s="6" t="s">
        <v>58</v>
      </c>
      <c r="K12" s="4"/>
      <c r="L12" s="32">
        <v>4</v>
      </c>
      <c r="M12" s="32">
        <v>2</v>
      </c>
      <c r="N12" s="33">
        <f t="shared" si="0"/>
        <v>6</v>
      </c>
      <c r="P12" s="24">
        <v>-20</v>
      </c>
      <c r="Q12" s="6" t="s">
        <v>16</v>
      </c>
      <c r="R12" s="4"/>
      <c r="S12" s="32">
        <v>1</v>
      </c>
      <c r="T12" s="32"/>
      <c r="U12" s="33">
        <f t="shared" ref="U12:U25" si="4">SUM(S12:T12)</f>
        <v>1</v>
      </c>
      <c r="V12" s="39" t="s">
        <v>2</v>
      </c>
      <c r="W12" s="24">
        <v>-62</v>
      </c>
      <c r="X12" s="6" t="s">
        <v>58</v>
      </c>
      <c r="Y12" s="4"/>
      <c r="Z12" s="32">
        <v>2</v>
      </c>
      <c r="AA12" s="32">
        <v>2</v>
      </c>
      <c r="AB12" s="33">
        <f t="shared" si="1"/>
        <v>4</v>
      </c>
      <c r="AE12" s="24">
        <v>-26</v>
      </c>
      <c r="AF12" s="55" t="s">
        <v>74</v>
      </c>
      <c r="AG12" s="56">
        <v>432</v>
      </c>
      <c r="AH12" s="32">
        <v>1</v>
      </c>
      <c r="AI12" s="33">
        <f t="shared" si="2"/>
        <v>433</v>
      </c>
      <c r="AJ12" s="87">
        <v>20</v>
      </c>
      <c r="AK12" s="92">
        <v>1</v>
      </c>
      <c r="AM12" s="70">
        <v>26</v>
      </c>
      <c r="AN12" s="56">
        <v>854</v>
      </c>
      <c r="AO12" s="32">
        <v>1</v>
      </c>
      <c r="AP12" s="33">
        <f t="shared" ref="AP12:AP24" si="5">AN12+AO12</f>
        <v>855</v>
      </c>
      <c r="AQ12" s="56">
        <v>9</v>
      </c>
      <c r="AR12" s="33">
        <v>1</v>
      </c>
    </row>
    <row r="13" spans="2:44" ht="18" customHeight="1" x14ac:dyDescent="0.2">
      <c r="B13" s="24">
        <v>-26</v>
      </c>
      <c r="C13" s="6" t="s">
        <v>74</v>
      </c>
      <c r="D13" s="4"/>
      <c r="E13" s="32">
        <v>1</v>
      </c>
      <c r="F13" s="32"/>
      <c r="G13" s="33">
        <f t="shared" si="3"/>
        <v>1</v>
      </c>
      <c r="H13" s="41"/>
      <c r="I13" s="24">
        <v>-62</v>
      </c>
      <c r="J13" s="6" t="s">
        <v>168</v>
      </c>
      <c r="K13" s="4"/>
      <c r="L13" s="32">
        <v>1</v>
      </c>
      <c r="M13" s="32">
        <v>3</v>
      </c>
      <c r="N13" s="33">
        <f t="shared" si="0"/>
        <v>4</v>
      </c>
      <c r="P13" s="24">
        <v>-44</v>
      </c>
      <c r="Q13" s="6" t="s">
        <v>66</v>
      </c>
      <c r="R13" s="4"/>
      <c r="S13" s="32"/>
      <c r="T13" s="32"/>
      <c r="U13" s="33">
        <f t="shared" si="4"/>
        <v>0</v>
      </c>
      <c r="V13" s="41"/>
      <c r="W13" s="24">
        <v>-62</v>
      </c>
      <c r="X13" s="6" t="s">
        <v>168</v>
      </c>
      <c r="Y13" s="4"/>
      <c r="Z13" s="32">
        <v>2</v>
      </c>
      <c r="AA13" s="32">
        <v>1</v>
      </c>
      <c r="AB13" s="33">
        <f t="shared" si="1"/>
        <v>3</v>
      </c>
      <c r="AE13" s="24">
        <v>-44</v>
      </c>
      <c r="AF13" s="55" t="s">
        <v>115</v>
      </c>
      <c r="AG13" s="56">
        <v>118</v>
      </c>
      <c r="AH13" s="32">
        <v>1</v>
      </c>
      <c r="AI13" s="33">
        <f t="shared" si="2"/>
        <v>119</v>
      </c>
      <c r="AJ13" s="87">
        <v>20</v>
      </c>
      <c r="AK13" s="92">
        <v>15</v>
      </c>
      <c r="AM13" s="70">
        <v>44</v>
      </c>
      <c r="AN13" s="56">
        <v>360</v>
      </c>
      <c r="AO13" s="32">
        <v>1</v>
      </c>
      <c r="AP13" s="33">
        <f t="shared" si="5"/>
        <v>361</v>
      </c>
      <c r="AQ13" s="56">
        <v>9</v>
      </c>
      <c r="AR13" s="33">
        <v>10</v>
      </c>
    </row>
    <row r="14" spans="2:44" ht="18" customHeight="1" x14ac:dyDescent="0.2">
      <c r="B14" s="24">
        <v>-44</v>
      </c>
      <c r="C14" s="6" t="s">
        <v>66</v>
      </c>
      <c r="D14" s="4"/>
      <c r="E14" s="32"/>
      <c r="F14" s="32"/>
      <c r="G14" s="33">
        <f t="shared" si="3"/>
        <v>0</v>
      </c>
      <c r="H14" s="41"/>
      <c r="I14" s="24">
        <v>-63</v>
      </c>
      <c r="J14" s="6" t="s">
        <v>147</v>
      </c>
      <c r="K14" s="4"/>
      <c r="L14" s="32">
        <v>2</v>
      </c>
      <c r="M14" s="32">
        <v>2</v>
      </c>
      <c r="N14" s="33">
        <f t="shared" si="0"/>
        <v>4</v>
      </c>
      <c r="P14" s="24">
        <v>-48</v>
      </c>
      <c r="Q14" s="6" t="s">
        <v>142</v>
      </c>
      <c r="R14" s="4"/>
      <c r="S14" s="32">
        <v>1</v>
      </c>
      <c r="T14" s="32">
        <v>1</v>
      </c>
      <c r="U14" s="33">
        <f t="shared" si="4"/>
        <v>2</v>
      </c>
      <c r="V14" s="41"/>
      <c r="W14" s="24">
        <v>-63</v>
      </c>
      <c r="X14" s="6" t="s">
        <v>147</v>
      </c>
      <c r="Y14" s="4"/>
      <c r="Z14" s="32">
        <v>1</v>
      </c>
      <c r="AA14" s="32">
        <v>2</v>
      </c>
      <c r="AB14" s="33">
        <f t="shared" si="1"/>
        <v>3</v>
      </c>
      <c r="AE14" s="24">
        <v>-48</v>
      </c>
      <c r="AF14" s="55" t="s">
        <v>108</v>
      </c>
      <c r="AG14" s="56">
        <v>1</v>
      </c>
      <c r="AH14" s="32">
        <v>0</v>
      </c>
      <c r="AI14" s="33">
        <f t="shared" si="2"/>
        <v>1</v>
      </c>
      <c r="AJ14" s="87"/>
      <c r="AK14" s="92"/>
      <c r="AM14" s="70">
        <v>48</v>
      </c>
      <c r="AN14" s="56">
        <v>611</v>
      </c>
      <c r="AO14" s="32">
        <v>4</v>
      </c>
      <c r="AP14" s="33">
        <f t="shared" si="5"/>
        <v>615</v>
      </c>
      <c r="AQ14" s="56">
        <v>7</v>
      </c>
      <c r="AR14" s="33">
        <v>2</v>
      </c>
    </row>
    <row r="15" spans="2:44" ht="18" customHeight="1" x14ac:dyDescent="0.2">
      <c r="B15" s="24">
        <v>-48</v>
      </c>
      <c r="C15" s="6" t="s">
        <v>142</v>
      </c>
      <c r="D15" s="4"/>
      <c r="E15" s="32">
        <v>1</v>
      </c>
      <c r="F15" s="32">
        <v>1</v>
      </c>
      <c r="G15" s="33">
        <f t="shared" si="3"/>
        <v>2</v>
      </c>
      <c r="H15" s="41"/>
      <c r="I15" s="24">
        <v>-63</v>
      </c>
      <c r="J15" s="6" t="s">
        <v>169</v>
      </c>
      <c r="K15" s="4"/>
      <c r="L15" s="32">
        <v>2</v>
      </c>
      <c r="M15" s="32">
        <v>4</v>
      </c>
      <c r="N15" s="33">
        <f t="shared" si="0"/>
        <v>6</v>
      </c>
      <c r="P15" s="24">
        <v>-55</v>
      </c>
      <c r="Q15" s="6" t="s">
        <v>141</v>
      </c>
      <c r="R15" s="4"/>
      <c r="S15" s="32"/>
      <c r="T15" s="32">
        <v>2</v>
      </c>
      <c r="U15" s="33">
        <f t="shared" si="4"/>
        <v>2</v>
      </c>
      <c r="V15" s="41"/>
      <c r="W15" s="24">
        <v>-63</v>
      </c>
      <c r="X15" s="6" t="s">
        <v>169</v>
      </c>
      <c r="Y15" s="4"/>
      <c r="Z15" s="32"/>
      <c r="AA15" s="32">
        <v>1</v>
      </c>
      <c r="AB15" s="33">
        <f t="shared" si="1"/>
        <v>1</v>
      </c>
      <c r="AE15" s="24">
        <v>-48</v>
      </c>
      <c r="AF15" s="55" t="s">
        <v>142</v>
      </c>
      <c r="AG15" s="56">
        <v>85</v>
      </c>
      <c r="AH15" s="32">
        <v>4</v>
      </c>
      <c r="AI15" s="33">
        <f t="shared" si="2"/>
        <v>89</v>
      </c>
      <c r="AJ15" s="87">
        <v>12</v>
      </c>
      <c r="AK15" s="92">
        <v>26</v>
      </c>
      <c r="AM15" s="70">
        <v>55</v>
      </c>
      <c r="AN15" s="56">
        <v>408</v>
      </c>
      <c r="AO15" s="32">
        <v>27</v>
      </c>
      <c r="AP15" s="33">
        <f t="shared" si="5"/>
        <v>435</v>
      </c>
      <c r="AQ15" s="56">
        <v>2</v>
      </c>
      <c r="AR15" s="33">
        <v>5</v>
      </c>
    </row>
    <row r="16" spans="2:44" ht="18" customHeight="1" x14ac:dyDescent="0.2">
      <c r="B16" s="30">
        <v>-55</v>
      </c>
      <c r="C16" s="13" t="s">
        <v>141</v>
      </c>
      <c r="D16" s="4"/>
      <c r="E16" s="32"/>
      <c r="F16" s="32">
        <v>1</v>
      </c>
      <c r="G16" s="33">
        <f t="shared" si="3"/>
        <v>1</v>
      </c>
      <c r="H16" s="41"/>
      <c r="I16" s="24">
        <v>-63</v>
      </c>
      <c r="J16" s="6" t="s">
        <v>170</v>
      </c>
      <c r="K16" s="4"/>
      <c r="L16" s="32"/>
      <c r="M16" s="32"/>
      <c r="N16" s="33">
        <f t="shared" si="0"/>
        <v>0</v>
      </c>
      <c r="P16" s="24">
        <v>-55</v>
      </c>
      <c r="Q16" s="6" t="s">
        <v>164</v>
      </c>
      <c r="R16" s="4"/>
      <c r="S16" s="32"/>
      <c r="T16" s="32"/>
      <c r="U16" s="33">
        <f t="shared" si="4"/>
        <v>0</v>
      </c>
      <c r="V16" s="41"/>
      <c r="W16" s="24">
        <v>-63</v>
      </c>
      <c r="X16" s="6" t="s">
        <v>130</v>
      </c>
      <c r="Y16" s="4"/>
      <c r="Z16" s="32"/>
      <c r="AA16" s="32">
        <v>4</v>
      </c>
      <c r="AB16" s="33">
        <f t="shared" si="1"/>
        <v>4</v>
      </c>
      <c r="AE16" s="24">
        <v>-55</v>
      </c>
      <c r="AF16" s="55" t="s">
        <v>24</v>
      </c>
      <c r="AG16" s="56">
        <v>39</v>
      </c>
      <c r="AH16" s="32">
        <v>5</v>
      </c>
      <c r="AI16" s="33">
        <f t="shared" si="2"/>
        <v>44</v>
      </c>
      <c r="AJ16" s="87">
        <v>11</v>
      </c>
      <c r="AK16" s="92"/>
      <c r="AM16" s="70">
        <v>58</v>
      </c>
      <c r="AN16" s="56">
        <v>163</v>
      </c>
      <c r="AO16" s="32">
        <v>28</v>
      </c>
      <c r="AP16" s="33">
        <f t="shared" si="5"/>
        <v>191</v>
      </c>
      <c r="AQ16" s="56">
        <v>1</v>
      </c>
      <c r="AR16" s="33">
        <v>20</v>
      </c>
    </row>
    <row r="17" spans="2:44" ht="18" customHeight="1" x14ac:dyDescent="0.2">
      <c r="B17" s="24">
        <v>-55</v>
      </c>
      <c r="C17" s="6" t="s">
        <v>164</v>
      </c>
      <c r="D17" s="4"/>
      <c r="E17" s="32"/>
      <c r="F17" s="32"/>
      <c r="G17" s="33">
        <f t="shared" si="3"/>
        <v>0</v>
      </c>
      <c r="H17" s="41"/>
      <c r="I17" s="24">
        <v>-63</v>
      </c>
      <c r="J17" s="6" t="s">
        <v>171</v>
      </c>
      <c r="K17" s="4"/>
      <c r="L17" s="32">
        <v>1</v>
      </c>
      <c r="M17" s="32"/>
      <c r="N17" s="33">
        <f t="shared" si="0"/>
        <v>1</v>
      </c>
      <c r="P17" s="24">
        <v>-55</v>
      </c>
      <c r="Q17" s="6" t="s">
        <v>166</v>
      </c>
      <c r="R17" s="4"/>
      <c r="S17" s="32">
        <v>1</v>
      </c>
      <c r="T17" s="32">
        <v>3</v>
      </c>
      <c r="U17" s="33">
        <f t="shared" si="4"/>
        <v>4</v>
      </c>
      <c r="V17" s="41"/>
      <c r="W17" s="24">
        <v>-63</v>
      </c>
      <c r="X17" s="6" t="s">
        <v>128</v>
      </c>
      <c r="Y17" s="4"/>
      <c r="Z17" s="32">
        <v>1</v>
      </c>
      <c r="AA17" s="32"/>
      <c r="AB17" s="33">
        <f t="shared" si="1"/>
        <v>1</v>
      </c>
      <c r="AE17" s="24">
        <v>-55</v>
      </c>
      <c r="AF17" s="55" t="s">
        <v>164</v>
      </c>
      <c r="AG17" s="56">
        <v>75</v>
      </c>
      <c r="AH17" s="32">
        <v>0</v>
      </c>
      <c r="AI17" s="33">
        <f t="shared" si="2"/>
        <v>75</v>
      </c>
      <c r="AJ17" s="87"/>
      <c r="AK17" s="92">
        <v>35</v>
      </c>
      <c r="AM17" s="70">
        <v>59</v>
      </c>
      <c r="AN17" s="56">
        <v>60</v>
      </c>
      <c r="AO17" s="32">
        <v>9</v>
      </c>
      <c r="AP17" s="33">
        <f t="shared" si="5"/>
        <v>69</v>
      </c>
      <c r="AQ17" s="56">
        <v>6</v>
      </c>
      <c r="AR17" s="33">
        <v>30</v>
      </c>
    </row>
    <row r="18" spans="2:44" ht="18" customHeight="1" x14ac:dyDescent="0.2">
      <c r="B18" s="30">
        <v>-55</v>
      </c>
      <c r="C18" s="13" t="s">
        <v>166</v>
      </c>
      <c r="D18" s="4"/>
      <c r="E18" s="32">
        <v>2</v>
      </c>
      <c r="F18" s="32">
        <v>1</v>
      </c>
      <c r="G18" s="33">
        <f t="shared" si="3"/>
        <v>3</v>
      </c>
      <c r="H18" s="41"/>
      <c r="I18" s="24">
        <v>-63</v>
      </c>
      <c r="J18" s="6" t="s">
        <v>172</v>
      </c>
      <c r="K18" s="4"/>
      <c r="L18" s="32"/>
      <c r="M18" s="32"/>
      <c r="N18" s="33">
        <f t="shared" si="0"/>
        <v>0</v>
      </c>
      <c r="P18" s="24">
        <v>-55</v>
      </c>
      <c r="Q18" s="6" t="s">
        <v>165</v>
      </c>
      <c r="R18" s="4"/>
      <c r="S18" s="32">
        <v>3</v>
      </c>
      <c r="T18" s="32"/>
      <c r="U18" s="33">
        <f t="shared" si="4"/>
        <v>3</v>
      </c>
      <c r="V18" s="41"/>
      <c r="W18" s="24">
        <v>-63</v>
      </c>
      <c r="X18" s="6" t="s">
        <v>170</v>
      </c>
      <c r="Y18" s="4"/>
      <c r="Z18" s="32"/>
      <c r="AA18" s="32">
        <v>1</v>
      </c>
      <c r="AB18" s="33">
        <f t="shared" si="1"/>
        <v>1</v>
      </c>
      <c r="AE18" s="24">
        <v>-55</v>
      </c>
      <c r="AF18" s="55" t="s">
        <v>166</v>
      </c>
      <c r="AG18" s="56">
        <v>134</v>
      </c>
      <c r="AH18" s="32">
        <v>14</v>
      </c>
      <c r="AI18" s="33">
        <f t="shared" si="2"/>
        <v>148</v>
      </c>
      <c r="AJ18" s="87">
        <v>2</v>
      </c>
      <c r="AK18" s="92">
        <v>9</v>
      </c>
      <c r="AM18" s="70">
        <v>60</v>
      </c>
      <c r="AN18" s="56">
        <v>44</v>
      </c>
      <c r="AO18" s="32">
        <v>1</v>
      </c>
      <c r="AP18" s="33">
        <f t="shared" si="5"/>
        <v>45</v>
      </c>
      <c r="AQ18" s="56">
        <v>9</v>
      </c>
      <c r="AR18" s="33">
        <v>33</v>
      </c>
    </row>
    <row r="19" spans="2:44" ht="18" customHeight="1" x14ac:dyDescent="0.2">
      <c r="B19" s="24">
        <v>-55</v>
      </c>
      <c r="C19" s="6" t="s">
        <v>165</v>
      </c>
      <c r="D19" s="4"/>
      <c r="E19" s="32"/>
      <c r="F19" s="32"/>
      <c r="G19" s="33">
        <f t="shared" si="3"/>
        <v>0</v>
      </c>
      <c r="H19" s="41"/>
      <c r="I19" s="24">
        <v>-63</v>
      </c>
      <c r="J19" s="6" t="s">
        <v>173</v>
      </c>
      <c r="K19" s="4"/>
      <c r="L19" s="32"/>
      <c r="M19" s="32"/>
      <c r="N19" s="33">
        <f t="shared" si="0"/>
        <v>0</v>
      </c>
      <c r="P19" s="24">
        <v>-58</v>
      </c>
      <c r="Q19" s="6" t="s">
        <v>167</v>
      </c>
      <c r="R19" s="4"/>
      <c r="S19" s="32">
        <v>1</v>
      </c>
      <c r="T19" s="32"/>
      <c r="U19" s="33">
        <f t="shared" si="4"/>
        <v>1</v>
      </c>
      <c r="V19" s="41"/>
      <c r="W19" s="24">
        <v>-63</v>
      </c>
      <c r="X19" s="6" t="s">
        <v>171</v>
      </c>
      <c r="Y19" s="4"/>
      <c r="Z19" s="32"/>
      <c r="AA19" s="32">
        <v>1</v>
      </c>
      <c r="AB19" s="33">
        <f t="shared" si="1"/>
        <v>1</v>
      </c>
      <c r="AE19" s="24">
        <v>-55</v>
      </c>
      <c r="AF19" s="55" t="s">
        <v>23</v>
      </c>
      <c r="AG19" s="56">
        <v>74</v>
      </c>
      <c r="AH19" s="32">
        <v>8</v>
      </c>
      <c r="AI19" s="33">
        <f t="shared" si="2"/>
        <v>82</v>
      </c>
      <c r="AJ19" s="87">
        <v>6</v>
      </c>
      <c r="AK19" s="92">
        <v>33</v>
      </c>
      <c r="AM19" s="70">
        <v>61</v>
      </c>
      <c r="AN19" s="56">
        <v>144</v>
      </c>
      <c r="AO19" s="32">
        <v>13</v>
      </c>
      <c r="AP19" s="33">
        <f t="shared" si="5"/>
        <v>157</v>
      </c>
      <c r="AQ19" s="56">
        <v>5</v>
      </c>
      <c r="AR19" s="33">
        <v>22</v>
      </c>
    </row>
    <row r="20" spans="2:44" ht="18" customHeight="1" x14ac:dyDescent="0.2">
      <c r="B20" s="24">
        <v>-58</v>
      </c>
      <c r="C20" s="6" t="s">
        <v>167</v>
      </c>
      <c r="D20" s="4"/>
      <c r="E20" s="32">
        <v>1</v>
      </c>
      <c r="F20" s="32"/>
      <c r="G20" s="33">
        <f t="shared" si="3"/>
        <v>1</v>
      </c>
      <c r="H20" s="41"/>
      <c r="I20" s="24">
        <v>-63</v>
      </c>
      <c r="J20" s="6" t="s">
        <v>174</v>
      </c>
      <c r="K20" s="4"/>
      <c r="L20" s="32"/>
      <c r="M20" s="32"/>
      <c r="N20" s="33">
        <f t="shared" si="0"/>
        <v>0</v>
      </c>
      <c r="P20" s="24">
        <v>-58</v>
      </c>
      <c r="Q20" s="6" t="s">
        <v>143</v>
      </c>
      <c r="R20" s="4"/>
      <c r="S20" s="32">
        <v>2</v>
      </c>
      <c r="T20" s="32">
        <v>1</v>
      </c>
      <c r="U20" s="33">
        <f t="shared" si="4"/>
        <v>3</v>
      </c>
      <c r="V20" s="41"/>
      <c r="W20" s="24">
        <v>-63</v>
      </c>
      <c r="X20" s="6" t="s">
        <v>173</v>
      </c>
      <c r="Y20" s="4"/>
      <c r="Z20" s="32"/>
      <c r="AA20" s="32"/>
      <c r="AB20" s="33">
        <f t="shared" si="1"/>
        <v>0</v>
      </c>
      <c r="AE20" s="24">
        <v>-58</v>
      </c>
      <c r="AF20" s="55" t="s">
        <v>117</v>
      </c>
      <c r="AG20" s="56">
        <v>3</v>
      </c>
      <c r="AH20" s="32">
        <v>1</v>
      </c>
      <c r="AI20" s="33">
        <f t="shared" si="2"/>
        <v>4</v>
      </c>
      <c r="AJ20" s="87">
        <v>20</v>
      </c>
      <c r="AK20" s="92"/>
      <c r="AM20" s="70">
        <v>62</v>
      </c>
      <c r="AN20" s="56">
        <v>14</v>
      </c>
      <c r="AO20" s="32">
        <v>19</v>
      </c>
      <c r="AP20" s="33">
        <f t="shared" si="5"/>
        <v>33</v>
      </c>
      <c r="AQ20" s="56">
        <v>4</v>
      </c>
      <c r="AR20" s="33">
        <v>36</v>
      </c>
    </row>
    <row r="21" spans="2:44" ht="18" customHeight="1" x14ac:dyDescent="0.2">
      <c r="B21" s="24">
        <v>-58</v>
      </c>
      <c r="C21" s="6" t="s">
        <v>143</v>
      </c>
      <c r="D21" s="4"/>
      <c r="E21" s="32">
        <v>10</v>
      </c>
      <c r="F21" s="32">
        <v>3</v>
      </c>
      <c r="G21" s="33">
        <f t="shared" si="3"/>
        <v>13</v>
      </c>
      <c r="H21" s="41"/>
      <c r="I21" s="24"/>
      <c r="J21" s="6"/>
      <c r="K21" s="4"/>
      <c r="L21" s="32"/>
      <c r="M21" s="32"/>
      <c r="N21" s="33">
        <f t="shared" si="0"/>
        <v>0</v>
      </c>
      <c r="P21" s="24">
        <v>-59</v>
      </c>
      <c r="Q21" s="6" t="s">
        <v>149</v>
      </c>
      <c r="R21" s="4"/>
      <c r="S21" s="32">
        <v>1</v>
      </c>
      <c r="T21" s="32">
        <v>2</v>
      </c>
      <c r="U21" s="33">
        <f t="shared" si="4"/>
        <v>3</v>
      </c>
      <c r="V21" s="41"/>
      <c r="W21" s="24">
        <v>-63</v>
      </c>
      <c r="X21" s="6" t="s">
        <v>174</v>
      </c>
      <c r="Y21" s="4"/>
      <c r="Z21" s="32"/>
      <c r="AA21" s="32"/>
      <c r="AB21" s="33">
        <f t="shared" si="1"/>
        <v>0</v>
      </c>
      <c r="AE21" s="24">
        <v>-58</v>
      </c>
      <c r="AF21" s="55" t="s">
        <v>47</v>
      </c>
      <c r="AG21" s="56">
        <v>62</v>
      </c>
      <c r="AH21" s="32">
        <v>6</v>
      </c>
      <c r="AI21" s="33">
        <f t="shared" si="2"/>
        <v>68</v>
      </c>
      <c r="AJ21" s="87">
        <v>10</v>
      </c>
      <c r="AK21" s="92">
        <v>41</v>
      </c>
      <c r="AM21" s="70">
        <v>63</v>
      </c>
      <c r="AN21" s="56">
        <v>9</v>
      </c>
      <c r="AO21" s="32">
        <v>26</v>
      </c>
      <c r="AP21" s="33">
        <f t="shared" si="5"/>
        <v>35</v>
      </c>
      <c r="AQ21" s="56">
        <v>3</v>
      </c>
      <c r="AR21" s="33">
        <v>35</v>
      </c>
    </row>
    <row r="22" spans="2:44" ht="18" customHeight="1" x14ac:dyDescent="0.2">
      <c r="B22" s="24">
        <v>-59</v>
      </c>
      <c r="C22" s="6" t="s">
        <v>149</v>
      </c>
      <c r="D22" s="4"/>
      <c r="E22" s="32"/>
      <c r="F22" s="32"/>
      <c r="G22" s="33">
        <f t="shared" si="3"/>
        <v>0</v>
      </c>
      <c r="H22" s="41"/>
      <c r="I22" s="24"/>
      <c r="J22" s="6"/>
      <c r="K22" s="4"/>
      <c r="L22" s="32"/>
      <c r="M22" s="32"/>
      <c r="N22" s="33">
        <f t="shared" si="0"/>
        <v>0</v>
      </c>
      <c r="P22" s="24">
        <v>-60</v>
      </c>
      <c r="Q22" s="6" t="s">
        <v>148</v>
      </c>
      <c r="R22" s="4"/>
      <c r="S22" s="32"/>
      <c r="T22" s="32"/>
      <c r="U22" s="33">
        <f t="shared" si="4"/>
        <v>0</v>
      </c>
      <c r="V22" s="41"/>
      <c r="W22" s="24">
        <v>-63</v>
      </c>
      <c r="X22" s="6" t="s">
        <v>177</v>
      </c>
      <c r="Y22" s="4"/>
      <c r="Z22" s="32"/>
      <c r="AA22" s="32"/>
      <c r="AB22" s="33">
        <f t="shared" si="1"/>
        <v>0</v>
      </c>
      <c r="AE22" s="24">
        <v>-58</v>
      </c>
      <c r="AF22" s="55" t="s">
        <v>143</v>
      </c>
      <c r="AG22" s="56">
        <v>47</v>
      </c>
      <c r="AH22" s="32">
        <v>21</v>
      </c>
      <c r="AI22" s="33">
        <f t="shared" si="2"/>
        <v>68</v>
      </c>
      <c r="AJ22" s="87">
        <v>1</v>
      </c>
      <c r="AK22" s="92">
        <v>41</v>
      </c>
      <c r="AM22" s="70"/>
      <c r="AN22" s="56"/>
      <c r="AO22" s="32"/>
      <c r="AP22" s="33">
        <f t="shared" si="5"/>
        <v>0</v>
      </c>
      <c r="AQ22" s="56"/>
      <c r="AR22" s="33"/>
    </row>
    <row r="23" spans="2:44" ht="18" customHeight="1" x14ac:dyDescent="0.2">
      <c r="B23" s="24">
        <v>-60</v>
      </c>
      <c r="C23" s="6" t="s">
        <v>148</v>
      </c>
      <c r="D23" s="14"/>
      <c r="E23" s="29"/>
      <c r="F23" s="29"/>
      <c r="G23" s="34">
        <f t="shared" si="3"/>
        <v>0</v>
      </c>
      <c r="H23" s="41"/>
      <c r="I23" s="30"/>
      <c r="J23" s="13"/>
      <c r="K23" s="14"/>
      <c r="L23" s="29"/>
      <c r="M23" s="29"/>
      <c r="N23" s="34">
        <f t="shared" si="0"/>
        <v>0</v>
      </c>
      <c r="P23" s="30">
        <v>-61</v>
      </c>
      <c r="Q23" s="13" t="s">
        <v>34</v>
      </c>
      <c r="R23" s="14"/>
      <c r="S23" s="29"/>
      <c r="T23" s="29">
        <v>2</v>
      </c>
      <c r="U23" s="34">
        <f t="shared" si="4"/>
        <v>2</v>
      </c>
      <c r="V23" s="41"/>
      <c r="W23" s="30"/>
      <c r="X23" s="13"/>
      <c r="Y23" s="14"/>
      <c r="Z23" s="29"/>
      <c r="AA23" s="29"/>
      <c r="AB23" s="34">
        <f t="shared" si="1"/>
        <v>0</v>
      </c>
      <c r="AE23" s="24">
        <v>-59</v>
      </c>
      <c r="AF23" s="55" t="s">
        <v>151</v>
      </c>
      <c r="AG23" s="56">
        <v>0</v>
      </c>
      <c r="AH23" s="32">
        <v>0</v>
      </c>
      <c r="AI23" s="33">
        <f t="shared" si="2"/>
        <v>0</v>
      </c>
      <c r="AJ23" s="87"/>
      <c r="AK23" s="92"/>
      <c r="AM23" s="70"/>
      <c r="AN23" s="56"/>
      <c r="AO23" s="32"/>
      <c r="AP23" s="33">
        <f t="shared" si="5"/>
        <v>0</v>
      </c>
      <c r="AQ23" s="56"/>
      <c r="AR23" s="33"/>
    </row>
    <row r="24" spans="2:44" ht="18" customHeight="1" x14ac:dyDescent="0.2">
      <c r="B24" s="24"/>
      <c r="C24" s="6"/>
      <c r="D24" s="14"/>
      <c r="E24" s="29"/>
      <c r="F24" s="29"/>
      <c r="G24" s="34">
        <f t="shared" si="3"/>
        <v>0</v>
      </c>
      <c r="H24" s="41"/>
      <c r="I24" s="30"/>
      <c r="J24" s="13"/>
      <c r="K24" s="14"/>
      <c r="L24" s="29"/>
      <c r="M24" s="29"/>
      <c r="N24" s="34">
        <f t="shared" si="0"/>
        <v>0</v>
      </c>
      <c r="P24" s="30">
        <v>-61</v>
      </c>
      <c r="Q24" s="13" t="s">
        <v>155</v>
      </c>
      <c r="R24" s="14"/>
      <c r="S24" s="29">
        <v>1</v>
      </c>
      <c r="T24" s="29"/>
      <c r="U24" s="34">
        <f t="shared" si="4"/>
        <v>1</v>
      </c>
      <c r="V24" s="41"/>
      <c r="W24" s="30"/>
      <c r="X24" s="13"/>
      <c r="Y24" s="14"/>
      <c r="Z24" s="29"/>
      <c r="AA24" s="29"/>
      <c r="AB24" s="34">
        <f t="shared" si="1"/>
        <v>0</v>
      </c>
      <c r="AE24" s="24">
        <v>-59</v>
      </c>
      <c r="AF24" s="55" t="s">
        <v>94</v>
      </c>
      <c r="AG24" s="56">
        <v>23</v>
      </c>
      <c r="AH24" s="32">
        <v>9</v>
      </c>
      <c r="AI24" s="33">
        <f t="shared" si="2"/>
        <v>32</v>
      </c>
      <c r="AJ24" s="87">
        <v>4</v>
      </c>
      <c r="AK24" s="92"/>
      <c r="AM24" s="84"/>
      <c r="AN24" s="58"/>
      <c r="AO24" s="35"/>
      <c r="AP24" s="36">
        <f t="shared" si="5"/>
        <v>0</v>
      </c>
      <c r="AQ24" s="58"/>
      <c r="AR24" s="36"/>
    </row>
    <row r="25" spans="2:44" ht="18" customHeight="1" x14ac:dyDescent="0.2">
      <c r="B25" s="25"/>
      <c r="C25" s="10"/>
      <c r="D25" s="11"/>
      <c r="E25" s="35"/>
      <c r="F25" s="35"/>
      <c r="G25" s="36">
        <f t="shared" si="3"/>
        <v>0</v>
      </c>
      <c r="H25" s="42"/>
      <c r="I25" s="25"/>
      <c r="J25" s="10"/>
      <c r="K25" s="11"/>
      <c r="L25" s="35"/>
      <c r="M25" s="35"/>
      <c r="N25" s="36">
        <f t="shared" si="0"/>
        <v>0</v>
      </c>
      <c r="P25" s="25">
        <v>-61</v>
      </c>
      <c r="Q25" s="10" t="s">
        <v>146</v>
      </c>
      <c r="R25" s="11"/>
      <c r="S25" s="35"/>
      <c r="T25" s="35"/>
      <c r="U25" s="36">
        <f t="shared" si="4"/>
        <v>0</v>
      </c>
      <c r="V25" s="42"/>
      <c r="W25" s="25"/>
      <c r="X25" s="10"/>
      <c r="Y25" s="11"/>
      <c r="Z25" s="35"/>
      <c r="AA25" s="35"/>
      <c r="AB25" s="36">
        <f t="shared" si="1"/>
        <v>0</v>
      </c>
      <c r="AE25" s="24">
        <v>-60</v>
      </c>
      <c r="AF25" s="55" t="s">
        <v>148</v>
      </c>
      <c r="AG25" s="56">
        <v>7</v>
      </c>
      <c r="AH25" s="32">
        <v>1</v>
      </c>
      <c r="AI25" s="33">
        <f t="shared" si="2"/>
        <v>8</v>
      </c>
      <c r="AJ25" s="87">
        <v>20</v>
      </c>
      <c r="AK25" s="92"/>
      <c r="AO25" s="37">
        <f>SUM(AO10:AO24)</f>
        <v>131</v>
      </c>
    </row>
    <row r="26" spans="2:44" ht="18" customHeight="1" x14ac:dyDescent="0.2">
      <c r="AE26" s="24">
        <v>-61</v>
      </c>
      <c r="AF26" s="6" t="s">
        <v>34</v>
      </c>
      <c r="AG26" s="56">
        <v>47</v>
      </c>
      <c r="AH26" s="32">
        <v>8</v>
      </c>
      <c r="AI26" s="33">
        <f t="shared" si="2"/>
        <v>55</v>
      </c>
      <c r="AJ26" s="87">
        <v>6</v>
      </c>
      <c r="AK26" s="92"/>
    </row>
    <row r="27" spans="2:44" ht="18" customHeight="1" x14ac:dyDescent="0.2">
      <c r="B27" s="7" t="s">
        <v>59</v>
      </c>
      <c r="C27" s="5"/>
      <c r="D27" s="5"/>
      <c r="E27" s="141" t="s">
        <v>122</v>
      </c>
      <c r="F27" s="141"/>
      <c r="G27" s="141"/>
      <c r="H27" s="8" t="s">
        <v>9</v>
      </c>
      <c r="I27" s="142" t="s">
        <v>180</v>
      </c>
      <c r="J27" s="142"/>
      <c r="K27" s="142"/>
      <c r="L27" s="5"/>
      <c r="M27" s="5"/>
      <c r="N27" s="9"/>
      <c r="AE27" s="24">
        <v>-61</v>
      </c>
      <c r="AF27" s="55" t="s">
        <v>27</v>
      </c>
      <c r="AG27" s="56">
        <v>0</v>
      </c>
      <c r="AH27" s="32">
        <v>0</v>
      </c>
      <c r="AI27" s="33">
        <f t="shared" si="2"/>
        <v>0</v>
      </c>
      <c r="AJ27" s="87"/>
      <c r="AK27" s="92"/>
    </row>
    <row r="28" spans="2:44" ht="18" customHeight="1" x14ac:dyDescent="0.2">
      <c r="B28" s="12"/>
      <c r="C28" s="13"/>
      <c r="D28" s="13"/>
      <c r="E28" s="14"/>
      <c r="F28" s="137">
        <f>SUM(G28:G29)</f>
        <v>19</v>
      </c>
      <c r="G28" s="21">
        <f>SUM(E31:E46)</f>
        <v>9</v>
      </c>
      <c r="H28" s="19" t="s">
        <v>8</v>
      </c>
      <c r="I28" s="21">
        <f>SUM(L31:L46)</f>
        <v>16</v>
      </c>
      <c r="J28" s="137">
        <f>SUM(I28:I29)</f>
        <v>29</v>
      </c>
      <c r="K28" s="16"/>
      <c r="L28" s="13"/>
      <c r="M28" s="13"/>
      <c r="N28" s="17"/>
      <c r="AE28" s="24">
        <v>-61</v>
      </c>
      <c r="AF28" s="6" t="s">
        <v>155</v>
      </c>
      <c r="AG28" s="56">
        <v>0</v>
      </c>
      <c r="AH28" s="32">
        <v>1</v>
      </c>
      <c r="AI28" s="33">
        <f t="shared" si="2"/>
        <v>1</v>
      </c>
      <c r="AJ28" s="87">
        <v>20</v>
      </c>
      <c r="AK28" s="92"/>
    </row>
    <row r="29" spans="2:44" ht="18" customHeight="1" x14ac:dyDescent="0.2">
      <c r="B29" s="1"/>
      <c r="C29" s="2"/>
      <c r="D29" s="2"/>
      <c r="E29" s="15"/>
      <c r="F29" s="138"/>
      <c r="G29" s="22">
        <f>SUM(F31:F46)</f>
        <v>10</v>
      </c>
      <c r="H29" s="20" t="s">
        <v>8</v>
      </c>
      <c r="I29" s="22">
        <f>SUM(M31:M46)</f>
        <v>13</v>
      </c>
      <c r="J29" s="138"/>
      <c r="K29" s="18"/>
      <c r="L29" s="2"/>
      <c r="M29" s="2"/>
      <c r="N29" s="3"/>
      <c r="AE29" s="24">
        <v>-61</v>
      </c>
      <c r="AF29" s="6" t="s">
        <v>146</v>
      </c>
      <c r="AG29" s="56">
        <v>6</v>
      </c>
      <c r="AH29" s="32">
        <v>4</v>
      </c>
      <c r="AI29" s="33">
        <f t="shared" si="2"/>
        <v>10</v>
      </c>
      <c r="AJ29" s="87">
        <v>12</v>
      </c>
      <c r="AK29" s="92"/>
    </row>
    <row r="30" spans="2:44" ht="18" customHeight="1" x14ac:dyDescent="0.2">
      <c r="B30" s="26" t="s">
        <v>10</v>
      </c>
      <c r="C30" s="139" t="s">
        <v>26</v>
      </c>
      <c r="D30" s="140"/>
      <c r="E30" s="27" t="s">
        <v>3</v>
      </c>
      <c r="F30" s="27" t="s">
        <v>4</v>
      </c>
      <c r="G30" s="28" t="s">
        <v>5</v>
      </c>
      <c r="H30" s="31"/>
      <c r="I30" s="26" t="s">
        <v>10</v>
      </c>
      <c r="J30" s="139" t="s">
        <v>26</v>
      </c>
      <c r="K30" s="140"/>
      <c r="L30" s="27" t="s">
        <v>3</v>
      </c>
      <c r="M30" s="27" t="s">
        <v>4</v>
      </c>
      <c r="N30" s="28" t="s">
        <v>5</v>
      </c>
      <c r="AE30" s="24">
        <v>-62</v>
      </c>
      <c r="AF30" s="6" t="s">
        <v>58</v>
      </c>
      <c r="AG30" s="56">
        <v>8</v>
      </c>
      <c r="AH30" s="32">
        <v>10</v>
      </c>
      <c r="AI30" s="33">
        <f t="shared" si="2"/>
        <v>18</v>
      </c>
      <c r="AJ30" s="87">
        <v>3</v>
      </c>
      <c r="AK30" s="92"/>
    </row>
    <row r="31" spans="2:44" ht="18" customHeight="1" x14ac:dyDescent="0.2">
      <c r="B31" s="24">
        <v>-58</v>
      </c>
      <c r="C31" s="6" t="s">
        <v>117</v>
      </c>
      <c r="D31" s="4"/>
      <c r="E31" s="32"/>
      <c r="F31" s="32"/>
      <c r="G31" s="33">
        <f>SUM(E31:F31)</f>
        <v>0</v>
      </c>
      <c r="H31" s="39" t="s">
        <v>1</v>
      </c>
      <c r="I31" s="24">
        <v>-59</v>
      </c>
      <c r="J31" s="6" t="s">
        <v>151</v>
      </c>
      <c r="K31" s="4"/>
      <c r="L31" s="32"/>
      <c r="M31" s="32"/>
      <c r="N31" s="33">
        <f t="shared" ref="N31:N46" si="6">SUM(L31:M31)</f>
        <v>0</v>
      </c>
      <c r="AE31" s="24">
        <v>-62</v>
      </c>
      <c r="AF31" s="6" t="s">
        <v>168</v>
      </c>
      <c r="AG31" s="56">
        <v>0</v>
      </c>
      <c r="AH31" s="32">
        <v>9</v>
      </c>
      <c r="AI31" s="33">
        <f t="shared" si="2"/>
        <v>9</v>
      </c>
      <c r="AJ31" s="87">
        <v>4</v>
      </c>
      <c r="AK31" s="92"/>
    </row>
    <row r="32" spans="2:44" ht="18" customHeight="1" x14ac:dyDescent="0.2">
      <c r="B32" s="24">
        <v>-61</v>
      </c>
      <c r="C32" s="6" t="s">
        <v>178</v>
      </c>
      <c r="D32" s="4"/>
      <c r="E32" s="32"/>
      <c r="F32" s="32"/>
      <c r="G32" s="33">
        <f t="shared" ref="G32:G42" si="7">SUM(E32:F32)</f>
        <v>0</v>
      </c>
      <c r="H32" s="40"/>
      <c r="I32" s="24">
        <v>-63</v>
      </c>
      <c r="J32" s="6" t="s">
        <v>162</v>
      </c>
      <c r="K32" s="4"/>
      <c r="L32" s="32"/>
      <c r="M32" s="32"/>
      <c r="N32" s="33">
        <f t="shared" si="6"/>
        <v>0</v>
      </c>
      <c r="AE32" s="24">
        <v>-63</v>
      </c>
      <c r="AF32" s="6" t="s">
        <v>147</v>
      </c>
      <c r="AG32" s="56">
        <v>0</v>
      </c>
      <c r="AH32" s="32">
        <v>7</v>
      </c>
      <c r="AI32" s="33">
        <f t="shared" si="2"/>
        <v>7</v>
      </c>
      <c r="AJ32" s="87">
        <v>8</v>
      </c>
      <c r="AK32" s="92"/>
    </row>
    <row r="33" spans="2:37" ht="18" customHeight="1" x14ac:dyDescent="0.2">
      <c r="B33" s="24">
        <v>-20</v>
      </c>
      <c r="C33" s="6" t="s">
        <v>16</v>
      </c>
      <c r="D33" s="4"/>
      <c r="E33" s="32"/>
      <c r="F33" s="32">
        <v>1</v>
      </c>
      <c r="G33" s="33">
        <f t="shared" si="7"/>
        <v>1</v>
      </c>
      <c r="H33" s="39" t="s">
        <v>2</v>
      </c>
      <c r="I33" s="24">
        <v>-58</v>
      </c>
      <c r="J33" s="6" t="s">
        <v>167</v>
      </c>
      <c r="K33" s="4"/>
      <c r="L33" s="32">
        <v>2</v>
      </c>
      <c r="M33" s="32">
        <v>2</v>
      </c>
      <c r="N33" s="33">
        <f t="shared" si="6"/>
        <v>4</v>
      </c>
      <c r="AE33" s="24">
        <v>-63</v>
      </c>
      <c r="AF33" s="55" t="s">
        <v>169</v>
      </c>
      <c r="AG33" s="56">
        <v>0</v>
      </c>
      <c r="AH33" s="32">
        <v>7</v>
      </c>
      <c r="AI33" s="33">
        <f t="shared" si="2"/>
        <v>7</v>
      </c>
      <c r="AJ33" s="87">
        <v>8</v>
      </c>
      <c r="AK33" s="92"/>
    </row>
    <row r="34" spans="2:37" ht="18" customHeight="1" x14ac:dyDescent="0.2">
      <c r="B34" s="24">
        <v>-44</v>
      </c>
      <c r="C34" s="6" t="s">
        <v>66</v>
      </c>
      <c r="D34" s="4"/>
      <c r="E34" s="32">
        <v>1</v>
      </c>
      <c r="F34" s="32"/>
      <c r="G34" s="33">
        <f t="shared" si="7"/>
        <v>1</v>
      </c>
      <c r="H34" s="41"/>
      <c r="I34" s="24">
        <v>-58</v>
      </c>
      <c r="J34" s="6" t="s">
        <v>143</v>
      </c>
      <c r="K34" s="4"/>
      <c r="L34" s="32">
        <v>5</v>
      </c>
      <c r="M34" s="32"/>
      <c r="N34" s="33">
        <f t="shared" si="6"/>
        <v>5</v>
      </c>
      <c r="AE34" s="24">
        <v>-63</v>
      </c>
      <c r="AF34" s="55" t="s">
        <v>130</v>
      </c>
      <c r="AG34" s="56">
        <v>2</v>
      </c>
      <c r="AH34" s="32">
        <v>4</v>
      </c>
      <c r="AI34" s="33">
        <f t="shared" si="2"/>
        <v>6</v>
      </c>
      <c r="AJ34" s="87">
        <v>12</v>
      </c>
      <c r="AK34" s="92"/>
    </row>
    <row r="35" spans="2:37" ht="18" customHeight="1" x14ac:dyDescent="0.2">
      <c r="B35" s="24">
        <v>-55</v>
      </c>
      <c r="C35" s="6" t="s">
        <v>141</v>
      </c>
      <c r="D35" s="4"/>
      <c r="E35" s="32">
        <v>2</v>
      </c>
      <c r="F35" s="32"/>
      <c r="G35" s="33">
        <f t="shared" si="7"/>
        <v>2</v>
      </c>
      <c r="H35" s="41"/>
      <c r="I35" s="24">
        <v>-59</v>
      </c>
      <c r="J35" s="6" t="s">
        <v>149</v>
      </c>
      <c r="K35" s="4"/>
      <c r="L35" s="32">
        <v>3</v>
      </c>
      <c r="M35" s="32">
        <v>3</v>
      </c>
      <c r="N35" s="33">
        <f t="shared" si="6"/>
        <v>6</v>
      </c>
      <c r="AE35" s="24">
        <v>-63</v>
      </c>
      <c r="AF35" s="55" t="s">
        <v>128</v>
      </c>
      <c r="AG35" s="56">
        <v>3</v>
      </c>
      <c r="AH35" s="32">
        <v>2</v>
      </c>
      <c r="AI35" s="33">
        <f t="shared" si="2"/>
        <v>5</v>
      </c>
      <c r="AJ35" s="87">
        <v>15</v>
      </c>
      <c r="AK35" s="92"/>
    </row>
    <row r="36" spans="2:37" ht="18" customHeight="1" x14ac:dyDescent="0.2">
      <c r="B36" s="24">
        <v>-55</v>
      </c>
      <c r="C36" s="6" t="s">
        <v>164</v>
      </c>
      <c r="D36" s="4"/>
      <c r="E36" s="32"/>
      <c r="F36" s="32"/>
      <c r="G36" s="33">
        <f t="shared" si="7"/>
        <v>0</v>
      </c>
      <c r="H36" s="41"/>
      <c r="I36" s="24">
        <v>-60</v>
      </c>
      <c r="J36" s="6" t="s">
        <v>148</v>
      </c>
      <c r="K36" s="4"/>
      <c r="L36" s="32"/>
      <c r="M36" s="32">
        <v>1</v>
      </c>
      <c r="N36" s="33">
        <f>SUM(L36:M36)</f>
        <v>1</v>
      </c>
      <c r="AE36" s="24">
        <v>-63</v>
      </c>
      <c r="AF36" s="55" t="s">
        <v>170</v>
      </c>
      <c r="AG36" s="56">
        <v>3</v>
      </c>
      <c r="AH36" s="32">
        <v>2</v>
      </c>
      <c r="AI36" s="33">
        <f t="shared" si="2"/>
        <v>5</v>
      </c>
      <c r="AJ36" s="87">
        <v>15</v>
      </c>
      <c r="AK36" s="92"/>
    </row>
    <row r="37" spans="2:37" ht="18" customHeight="1" x14ac:dyDescent="0.2">
      <c r="B37" s="24">
        <v>-55</v>
      </c>
      <c r="C37" s="6" t="s">
        <v>166</v>
      </c>
      <c r="D37" s="4"/>
      <c r="E37" s="32">
        <v>5</v>
      </c>
      <c r="F37" s="32">
        <v>2</v>
      </c>
      <c r="G37" s="33">
        <f t="shared" si="7"/>
        <v>7</v>
      </c>
      <c r="H37" s="41"/>
      <c r="I37" s="24">
        <v>-61</v>
      </c>
      <c r="J37" s="6" t="s">
        <v>34</v>
      </c>
      <c r="K37" s="4"/>
      <c r="L37" s="32">
        <v>2</v>
      </c>
      <c r="M37" s="32">
        <v>4</v>
      </c>
      <c r="N37" s="33">
        <f>SUM(L37:M37)</f>
        <v>6</v>
      </c>
      <c r="AE37" s="24">
        <v>-63</v>
      </c>
      <c r="AF37" s="55" t="s">
        <v>171</v>
      </c>
      <c r="AG37" s="56">
        <v>1</v>
      </c>
      <c r="AH37" s="32">
        <v>2</v>
      </c>
      <c r="AI37" s="33">
        <f t="shared" si="2"/>
        <v>3</v>
      </c>
      <c r="AJ37" s="87">
        <v>15</v>
      </c>
      <c r="AK37" s="92"/>
    </row>
    <row r="38" spans="2:37" ht="18" customHeight="1" x14ac:dyDescent="0.2">
      <c r="B38" s="24">
        <v>-55</v>
      </c>
      <c r="C38" s="6" t="s">
        <v>165</v>
      </c>
      <c r="D38" s="4"/>
      <c r="E38" s="32">
        <v>1</v>
      </c>
      <c r="F38" s="32">
        <v>4</v>
      </c>
      <c r="G38" s="33">
        <f t="shared" si="7"/>
        <v>5</v>
      </c>
      <c r="H38" s="41"/>
      <c r="I38" s="24">
        <v>-61</v>
      </c>
      <c r="J38" s="6" t="s">
        <v>146</v>
      </c>
      <c r="K38" s="4"/>
      <c r="L38" s="32">
        <v>4</v>
      </c>
      <c r="M38" s="32"/>
      <c r="N38" s="33">
        <f t="shared" ref="N38:N43" si="8">SUM(L38:M38)</f>
        <v>4</v>
      </c>
      <c r="AE38" s="24">
        <v>-63</v>
      </c>
      <c r="AF38" s="55" t="s">
        <v>172</v>
      </c>
      <c r="AG38" s="56">
        <v>0</v>
      </c>
      <c r="AH38" s="32">
        <v>2</v>
      </c>
      <c r="AI38" s="33">
        <f t="shared" si="2"/>
        <v>2</v>
      </c>
      <c r="AJ38" s="87">
        <v>15</v>
      </c>
      <c r="AK38" s="92"/>
    </row>
    <row r="39" spans="2:37" ht="18" customHeight="1" x14ac:dyDescent="0.2">
      <c r="B39" s="24">
        <v>-62</v>
      </c>
      <c r="C39" s="6" t="s">
        <v>168</v>
      </c>
      <c r="D39" s="4"/>
      <c r="E39" s="32"/>
      <c r="F39" s="32">
        <v>2</v>
      </c>
      <c r="G39" s="33">
        <f t="shared" si="7"/>
        <v>2</v>
      </c>
      <c r="H39" s="41"/>
      <c r="I39" s="24">
        <v>-63</v>
      </c>
      <c r="J39" s="6" t="s">
        <v>170</v>
      </c>
      <c r="K39" s="4"/>
      <c r="L39" s="32"/>
      <c r="M39" s="32">
        <v>1</v>
      </c>
      <c r="N39" s="33">
        <f t="shared" si="8"/>
        <v>1</v>
      </c>
      <c r="AE39" s="24">
        <v>-63</v>
      </c>
      <c r="AF39" s="55" t="s">
        <v>173</v>
      </c>
      <c r="AG39" s="56">
        <v>0</v>
      </c>
      <c r="AH39" s="32">
        <v>0</v>
      </c>
      <c r="AI39" s="33">
        <f t="shared" si="2"/>
        <v>0</v>
      </c>
      <c r="AJ39" s="87"/>
      <c r="AK39" s="92"/>
    </row>
    <row r="40" spans="2:37" ht="18" customHeight="1" x14ac:dyDescent="0.2">
      <c r="B40" s="30">
        <v>-63</v>
      </c>
      <c r="C40" s="13" t="s">
        <v>130</v>
      </c>
      <c r="D40" s="4"/>
      <c r="E40" s="32"/>
      <c r="F40" s="32"/>
      <c r="G40" s="33">
        <f t="shared" si="7"/>
        <v>0</v>
      </c>
      <c r="H40" s="41"/>
      <c r="I40" s="24">
        <v>-63</v>
      </c>
      <c r="J40" s="6" t="s">
        <v>171</v>
      </c>
      <c r="K40" s="4"/>
      <c r="L40" s="32"/>
      <c r="M40" s="32"/>
      <c r="N40" s="33">
        <f t="shared" si="8"/>
        <v>0</v>
      </c>
      <c r="AE40" s="24">
        <v>-63</v>
      </c>
      <c r="AF40" s="55" t="s">
        <v>174</v>
      </c>
      <c r="AG40" s="56">
        <v>0</v>
      </c>
      <c r="AH40" s="32">
        <v>0</v>
      </c>
      <c r="AI40" s="33">
        <f t="shared" si="2"/>
        <v>0</v>
      </c>
      <c r="AJ40" s="87"/>
      <c r="AK40" s="92"/>
    </row>
    <row r="41" spans="2:37" ht="18" customHeight="1" x14ac:dyDescent="0.2">
      <c r="B41" s="24">
        <v>-63</v>
      </c>
      <c r="C41" s="6" t="s">
        <v>128</v>
      </c>
      <c r="D41" s="4"/>
      <c r="E41" s="32"/>
      <c r="F41" s="32">
        <v>1</v>
      </c>
      <c r="G41" s="33">
        <f t="shared" si="7"/>
        <v>1</v>
      </c>
      <c r="H41" s="41"/>
      <c r="I41" s="24">
        <v>-63</v>
      </c>
      <c r="J41" s="6" t="s">
        <v>172</v>
      </c>
      <c r="K41" s="4"/>
      <c r="L41" s="32"/>
      <c r="M41" s="32">
        <v>2</v>
      </c>
      <c r="N41" s="33">
        <f t="shared" si="8"/>
        <v>2</v>
      </c>
      <c r="AE41" s="24">
        <v>-63</v>
      </c>
      <c r="AF41" s="55" t="s">
        <v>177</v>
      </c>
      <c r="AG41" s="56">
        <v>0</v>
      </c>
      <c r="AH41" s="32">
        <v>0</v>
      </c>
      <c r="AI41" s="33">
        <f t="shared" si="2"/>
        <v>0</v>
      </c>
      <c r="AJ41" s="87"/>
      <c r="AK41" s="92"/>
    </row>
    <row r="42" spans="2:37" ht="18" customHeight="1" x14ac:dyDescent="0.2">
      <c r="B42" s="24">
        <v>-63</v>
      </c>
      <c r="C42" s="6" t="s">
        <v>174</v>
      </c>
      <c r="D42" s="4"/>
      <c r="E42" s="32"/>
      <c r="F42" s="32"/>
      <c r="G42" s="33">
        <f t="shared" si="7"/>
        <v>0</v>
      </c>
      <c r="H42" s="41"/>
      <c r="I42" s="24">
        <v>-63</v>
      </c>
      <c r="J42" s="6" t="s">
        <v>173</v>
      </c>
      <c r="K42" s="4"/>
      <c r="L42" s="32"/>
      <c r="M42" s="32"/>
      <c r="N42" s="33">
        <f t="shared" si="8"/>
        <v>0</v>
      </c>
      <c r="AE42" s="24"/>
      <c r="AF42" s="55"/>
      <c r="AG42" s="56"/>
      <c r="AH42" s="32"/>
      <c r="AI42" s="33">
        <f t="shared" si="2"/>
        <v>0</v>
      </c>
      <c r="AJ42" s="87"/>
      <c r="AK42" s="92"/>
    </row>
    <row r="43" spans="2:37" ht="18" customHeight="1" x14ac:dyDescent="0.2">
      <c r="B43" s="24">
        <v>-63</v>
      </c>
      <c r="C43" s="6" t="s">
        <v>177</v>
      </c>
      <c r="D43" s="4"/>
      <c r="E43" s="32"/>
      <c r="F43" s="32"/>
      <c r="G43" s="33">
        <f>SUM(E43:F43)</f>
        <v>0</v>
      </c>
      <c r="H43" s="41"/>
      <c r="I43" s="24"/>
      <c r="J43" s="6"/>
      <c r="K43" s="14"/>
      <c r="L43" s="29"/>
      <c r="M43" s="29"/>
      <c r="N43" s="34">
        <f t="shared" si="8"/>
        <v>0</v>
      </c>
      <c r="AE43" s="24"/>
      <c r="AF43" s="55"/>
      <c r="AG43" s="56"/>
      <c r="AH43" s="32"/>
      <c r="AI43" s="33">
        <f t="shared" si="2"/>
        <v>0</v>
      </c>
      <c r="AJ43" s="88"/>
      <c r="AK43" s="93"/>
    </row>
    <row r="44" spans="2:37" ht="18" customHeight="1" x14ac:dyDescent="0.2">
      <c r="B44" s="30"/>
      <c r="C44" s="13"/>
      <c r="D44" s="14"/>
      <c r="E44" s="29"/>
      <c r="F44" s="29"/>
      <c r="G44" s="34">
        <f>SUM(E44:F44)</f>
        <v>0</v>
      </c>
      <c r="H44" s="41"/>
      <c r="I44" s="24"/>
      <c r="J44" s="6"/>
      <c r="K44" s="14"/>
      <c r="L44" s="29"/>
      <c r="M44" s="29"/>
      <c r="N44" s="34">
        <f t="shared" si="6"/>
        <v>0</v>
      </c>
      <c r="AE44" s="24"/>
      <c r="AF44" s="55"/>
      <c r="AG44" s="56"/>
      <c r="AH44" s="32"/>
      <c r="AI44" s="33">
        <f t="shared" si="2"/>
        <v>0</v>
      </c>
      <c r="AJ44" s="88"/>
      <c r="AK44" s="93"/>
    </row>
    <row r="45" spans="2:37" ht="18" customHeight="1" x14ac:dyDescent="0.2">
      <c r="B45" s="30"/>
      <c r="C45" s="13"/>
      <c r="D45" s="14"/>
      <c r="E45" s="29"/>
      <c r="F45" s="29"/>
      <c r="G45" s="34">
        <f>SUM(E45:F45)</f>
        <v>0</v>
      </c>
      <c r="H45" s="41"/>
      <c r="I45" s="30"/>
      <c r="J45" s="13"/>
      <c r="K45" s="14"/>
      <c r="L45" s="29"/>
      <c r="M45" s="29"/>
      <c r="N45" s="34">
        <f t="shared" si="6"/>
        <v>0</v>
      </c>
      <c r="AE45" s="24"/>
      <c r="AF45" s="55"/>
      <c r="AG45" s="56"/>
      <c r="AH45" s="32"/>
      <c r="AI45" s="33">
        <f t="shared" si="2"/>
        <v>0</v>
      </c>
      <c r="AJ45" s="88"/>
      <c r="AK45" s="93"/>
    </row>
    <row r="46" spans="2:37" ht="18" customHeight="1" x14ac:dyDescent="0.2">
      <c r="B46" s="25"/>
      <c r="C46" s="10"/>
      <c r="D46" s="11"/>
      <c r="E46" s="35"/>
      <c r="F46" s="35"/>
      <c r="G46" s="36">
        <f>SUM(E46:F46)</f>
        <v>0</v>
      </c>
      <c r="H46" s="42"/>
      <c r="I46" s="25"/>
      <c r="J46" s="10"/>
      <c r="K46" s="11"/>
      <c r="L46" s="35"/>
      <c r="M46" s="35"/>
      <c r="N46" s="36">
        <f t="shared" si="6"/>
        <v>0</v>
      </c>
      <c r="AE46" s="24"/>
      <c r="AF46" s="55"/>
      <c r="AG46" s="56"/>
      <c r="AH46" s="32"/>
      <c r="AI46" s="33">
        <f t="shared" si="2"/>
        <v>0</v>
      </c>
      <c r="AJ46" s="88"/>
      <c r="AK46" s="93"/>
    </row>
    <row r="47" spans="2:37" ht="18" customHeight="1" x14ac:dyDescent="0.2">
      <c r="AE47" s="24"/>
      <c r="AF47" s="55"/>
      <c r="AG47" s="56"/>
      <c r="AH47" s="32"/>
      <c r="AI47" s="33">
        <f>AG47+AH47</f>
        <v>0</v>
      </c>
      <c r="AJ47" s="88"/>
      <c r="AK47" s="93"/>
    </row>
    <row r="48" spans="2:37" ht="18" customHeight="1" x14ac:dyDescent="0.2">
      <c r="AE48" s="50"/>
      <c r="AF48" s="59" t="s">
        <v>71</v>
      </c>
      <c r="AG48" s="60"/>
      <c r="AH48" s="62">
        <f>SUM(AH10:AH47)</f>
        <v>131</v>
      </c>
      <c r="AI48" s="61"/>
      <c r="AJ48" s="60"/>
      <c r="AK48" s="95"/>
    </row>
    <row r="49" spans="34:34" ht="18" customHeight="1" x14ac:dyDescent="0.2">
      <c r="AH49" s="37">
        <f>F7+J7+T7+X7+F28+J28</f>
        <v>131</v>
      </c>
    </row>
  </sheetData>
  <mergeCells count="20">
    <mergeCell ref="E6:G6"/>
    <mergeCell ref="I6:K6"/>
    <mergeCell ref="S6:U6"/>
    <mergeCell ref="W6:Y6"/>
    <mergeCell ref="F7:F8"/>
    <mergeCell ref="J7:J8"/>
    <mergeCell ref="T7:T8"/>
    <mergeCell ref="X7:X8"/>
    <mergeCell ref="AJ8:AK8"/>
    <mergeCell ref="AQ8:AR8"/>
    <mergeCell ref="C9:D9"/>
    <mergeCell ref="J9:K9"/>
    <mergeCell ref="Q9:R9"/>
    <mergeCell ref="X9:Y9"/>
    <mergeCell ref="E27:G27"/>
    <mergeCell ref="I27:K27"/>
    <mergeCell ref="F28:F29"/>
    <mergeCell ref="J28:J29"/>
    <mergeCell ref="C30:D30"/>
    <mergeCell ref="J30:K30"/>
  </mergeCells>
  <phoneticPr fontId="8"/>
  <pageMargins left="0.59055118110236227" right="0.19685039370078741" top="0.59055118110236227" bottom="0.39370078740157483" header="0.39370078740157483" footer="0.39370078740157483"/>
  <pageSetup paperSize="9" scale="75" orientation="portrait" horizontalDpi="0" verticalDpi="0" r:id="rId1"/>
  <colBreaks count="1" manualBreakCount="1">
    <brk id="2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R53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5.6640625" customWidth="1"/>
    <col min="34" max="34" width="4.6640625" customWidth="1"/>
    <col min="35" max="35" width="5.6640625" customWidth="1"/>
    <col min="36" max="37" width="4.6640625" customWidth="1"/>
    <col min="38" max="38" width="1.6640625" customWidth="1"/>
    <col min="39" max="39" width="4.6640625" customWidth="1"/>
    <col min="40" max="40" width="5.6640625" customWidth="1"/>
    <col min="41" max="41" width="4.6640625" customWidth="1"/>
    <col min="42" max="42" width="5.6640625" customWidth="1"/>
    <col min="43" max="44" width="4.6640625" customWidth="1"/>
    <col min="45" max="45" width="1.6640625" customWidth="1"/>
  </cols>
  <sheetData>
    <row r="1" spans="2:44" ht="9.9" customHeight="1" x14ac:dyDescent="0.2"/>
    <row r="2" spans="2:44" ht="18" customHeight="1" x14ac:dyDescent="0.2">
      <c r="B2" t="s">
        <v>0</v>
      </c>
    </row>
    <row r="4" spans="2:44" ht="18" customHeight="1" x14ac:dyDescent="0.2">
      <c r="B4" s="23" t="s">
        <v>6</v>
      </c>
      <c r="C4" s="38">
        <v>77</v>
      </c>
      <c r="D4" t="s">
        <v>12</v>
      </c>
      <c r="E4" t="s">
        <v>13</v>
      </c>
      <c r="G4" t="s">
        <v>138</v>
      </c>
    </row>
    <row r="6" spans="2:44" ht="18" customHeight="1" x14ac:dyDescent="0.2">
      <c r="B6" s="7" t="s">
        <v>11</v>
      </c>
      <c r="C6" s="5"/>
      <c r="D6" s="5"/>
      <c r="E6" s="141" t="s">
        <v>159</v>
      </c>
      <c r="F6" s="141"/>
      <c r="G6" s="141"/>
      <c r="H6" s="8" t="s">
        <v>9</v>
      </c>
      <c r="I6" s="142" t="s">
        <v>110</v>
      </c>
      <c r="J6" s="142"/>
      <c r="K6" s="142"/>
      <c r="L6" s="5"/>
      <c r="M6" s="5"/>
      <c r="N6" s="9"/>
      <c r="P6" s="7" t="s">
        <v>43</v>
      </c>
      <c r="Q6" s="5"/>
      <c r="R6" s="5"/>
      <c r="S6" s="141" t="s">
        <v>160</v>
      </c>
      <c r="T6" s="141"/>
      <c r="U6" s="141"/>
      <c r="V6" s="8" t="s">
        <v>9</v>
      </c>
      <c r="W6" s="142" t="s">
        <v>110</v>
      </c>
      <c r="X6" s="142"/>
      <c r="Y6" s="142"/>
      <c r="Z6" s="5"/>
      <c r="AA6" s="5"/>
      <c r="AB6" s="9"/>
    </row>
    <row r="7" spans="2:44" ht="18" customHeight="1" x14ac:dyDescent="0.2">
      <c r="B7" s="12"/>
      <c r="C7" s="13"/>
      <c r="D7" s="13"/>
      <c r="E7" s="14"/>
      <c r="F7" s="137">
        <f>SUM(G7:G8)</f>
        <v>13</v>
      </c>
      <c r="G7" s="21">
        <f>SUM(E10:E25)</f>
        <v>6</v>
      </c>
      <c r="H7" s="19" t="s">
        <v>8</v>
      </c>
      <c r="I7" s="21">
        <f>SUM(L10:L25)</f>
        <v>17</v>
      </c>
      <c r="J7" s="137">
        <f>SUM(I7:I8)</f>
        <v>32</v>
      </c>
      <c r="K7" s="16"/>
      <c r="L7" s="13"/>
      <c r="M7" s="13"/>
      <c r="N7" s="17"/>
      <c r="P7" s="12"/>
      <c r="Q7" s="13"/>
      <c r="R7" s="13"/>
      <c r="S7" s="14"/>
      <c r="T7" s="137">
        <f>SUM(U7:U8)</f>
        <v>14</v>
      </c>
      <c r="U7" s="21">
        <f>SUM(S10:S25)</f>
        <v>9</v>
      </c>
      <c r="V7" s="19" t="s">
        <v>8</v>
      </c>
      <c r="W7" s="21">
        <f>SUM(Z10:Z25)</f>
        <v>15</v>
      </c>
      <c r="X7" s="137">
        <f>SUM(W7:W8)</f>
        <v>27</v>
      </c>
      <c r="Y7" s="16"/>
      <c r="Z7" s="13"/>
      <c r="AA7" s="13"/>
      <c r="AB7" s="17"/>
    </row>
    <row r="8" spans="2:44" ht="18" customHeight="1" x14ac:dyDescent="0.2">
      <c r="B8" s="1"/>
      <c r="C8" s="2"/>
      <c r="D8" s="2"/>
      <c r="E8" s="15"/>
      <c r="F8" s="138"/>
      <c r="G8" s="22">
        <f>SUM(F10:F25)</f>
        <v>7</v>
      </c>
      <c r="H8" s="20" t="s">
        <v>8</v>
      </c>
      <c r="I8" s="22">
        <f>SUM(M10:M25)</f>
        <v>15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SUM(T10:T25)</f>
        <v>5</v>
      </c>
      <c r="V8" s="20" t="s">
        <v>8</v>
      </c>
      <c r="W8" s="22">
        <f>SUM(AA10:AA25)</f>
        <v>12</v>
      </c>
      <c r="X8" s="138"/>
      <c r="Y8" s="18"/>
      <c r="Z8" s="2"/>
      <c r="AA8" s="2"/>
      <c r="AB8" s="3"/>
      <c r="AE8" s="72"/>
      <c r="AF8" s="73"/>
      <c r="AG8" s="7"/>
      <c r="AH8" s="8" t="s">
        <v>133</v>
      </c>
      <c r="AI8" s="9"/>
      <c r="AJ8" s="135" t="s">
        <v>134</v>
      </c>
      <c r="AK8" s="136"/>
      <c r="AM8" s="82"/>
      <c r="AN8" s="7"/>
      <c r="AO8" s="8" t="s">
        <v>133</v>
      </c>
      <c r="AP8" s="9"/>
      <c r="AQ8" s="135" t="s">
        <v>134</v>
      </c>
      <c r="AR8" s="136"/>
    </row>
    <row r="9" spans="2:44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75" t="s">
        <v>26</v>
      </c>
      <c r="AG9" s="76" t="s">
        <v>67</v>
      </c>
      <c r="AH9" s="77" t="s">
        <v>68</v>
      </c>
      <c r="AI9" s="78" t="s">
        <v>69</v>
      </c>
      <c r="AJ9" s="79" t="s">
        <v>135</v>
      </c>
      <c r="AK9" s="80" t="s">
        <v>136</v>
      </c>
      <c r="AM9" s="83" t="s">
        <v>137</v>
      </c>
      <c r="AN9" s="76" t="s">
        <v>67</v>
      </c>
      <c r="AO9" s="77" t="s">
        <v>68</v>
      </c>
      <c r="AP9" s="78" t="s">
        <v>69</v>
      </c>
      <c r="AQ9" s="79" t="s">
        <v>135</v>
      </c>
      <c r="AR9" s="80" t="s">
        <v>136</v>
      </c>
    </row>
    <row r="10" spans="2:44" ht="18" customHeight="1" x14ac:dyDescent="0.2">
      <c r="B10" s="24">
        <v>-48</v>
      </c>
      <c r="C10" s="6" t="s">
        <v>108</v>
      </c>
      <c r="D10" s="4"/>
      <c r="E10" s="32"/>
      <c r="F10" s="32"/>
      <c r="G10" s="33">
        <f>SUM(E10:F10)</f>
        <v>0</v>
      </c>
      <c r="H10" s="39" t="s">
        <v>1</v>
      </c>
      <c r="I10" s="24">
        <v>-61</v>
      </c>
      <c r="J10" s="6" t="s">
        <v>27</v>
      </c>
      <c r="K10" s="4"/>
      <c r="L10" s="32"/>
      <c r="M10" s="32"/>
      <c r="N10" s="33">
        <f t="shared" ref="N10:N25" si="0">SUM(L10:M10)</f>
        <v>0</v>
      </c>
      <c r="P10" s="24">
        <v>-59</v>
      </c>
      <c r="Q10" s="6" t="s">
        <v>151</v>
      </c>
      <c r="R10" s="4"/>
      <c r="S10" s="32"/>
      <c r="T10" s="32"/>
      <c r="U10" s="33">
        <f>SUM(S10:T10)</f>
        <v>0</v>
      </c>
      <c r="V10" s="39" t="s">
        <v>1</v>
      </c>
      <c r="W10" s="24">
        <v>-61</v>
      </c>
      <c r="X10" s="6" t="s">
        <v>27</v>
      </c>
      <c r="Y10" s="4"/>
      <c r="Z10" s="32"/>
      <c r="AA10" s="32"/>
      <c r="AB10" s="33">
        <f t="shared" ref="AB10:AB25" si="1">SUM(Z10:AA10)</f>
        <v>0</v>
      </c>
      <c r="AE10" s="44">
        <v>-20</v>
      </c>
      <c r="AF10" s="53" t="s">
        <v>7</v>
      </c>
      <c r="AG10" s="54">
        <v>83</v>
      </c>
      <c r="AH10" s="48">
        <v>0</v>
      </c>
      <c r="AI10" s="49">
        <f>AG10+AH10</f>
        <v>83</v>
      </c>
      <c r="AJ10" s="86">
        <v>25</v>
      </c>
      <c r="AK10" s="91">
        <v>31</v>
      </c>
      <c r="AM10" s="71">
        <v>20</v>
      </c>
      <c r="AN10" s="81">
        <v>454</v>
      </c>
      <c r="AO10" s="85">
        <v>1</v>
      </c>
      <c r="AP10" s="90">
        <f>AN10+AO10</f>
        <v>455</v>
      </c>
      <c r="AQ10" s="81">
        <v>10</v>
      </c>
      <c r="AR10" s="90">
        <v>3</v>
      </c>
    </row>
    <row r="11" spans="2:44" ht="18" customHeight="1" x14ac:dyDescent="0.2">
      <c r="B11" s="24"/>
      <c r="C11" s="6"/>
      <c r="D11" s="4"/>
      <c r="E11" s="32"/>
      <c r="F11" s="32"/>
      <c r="G11" s="33">
        <f>SUM(E11:F11)</f>
        <v>0</v>
      </c>
      <c r="H11" s="40"/>
      <c r="I11" s="24">
        <v>-61</v>
      </c>
      <c r="J11" s="6" t="s">
        <v>33</v>
      </c>
      <c r="K11" s="4"/>
      <c r="L11" s="32"/>
      <c r="M11" s="32"/>
      <c r="N11" s="33">
        <f>SUM(L11:M11)</f>
        <v>0</v>
      </c>
      <c r="P11" s="24"/>
      <c r="Q11" s="6"/>
      <c r="R11" s="4"/>
      <c r="S11" s="32"/>
      <c r="T11" s="32"/>
      <c r="U11" s="33">
        <f>SUM(S11:T11)</f>
        <v>0</v>
      </c>
      <c r="V11" s="40"/>
      <c r="W11" s="24">
        <v>-61</v>
      </c>
      <c r="X11" s="6" t="s">
        <v>33</v>
      </c>
      <c r="Y11" s="4"/>
      <c r="Z11" s="32"/>
      <c r="AA11" s="32"/>
      <c r="AB11" s="33">
        <f>SUM(Z11:AA11)</f>
        <v>0</v>
      </c>
      <c r="AE11" s="24">
        <v>-20</v>
      </c>
      <c r="AF11" s="55" t="s">
        <v>16</v>
      </c>
      <c r="AG11" s="56">
        <v>145</v>
      </c>
      <c r="AH11" s="32">
        <v>1</v>
      </c>
      <c r="AI11" s="33">
        <f t="shared" ref="AI11:AI51" si="2">AG11+AH11</f>
        <v>146</v>
      </c>
      <c r="AJ11" s="87">
        <v>19</v>
      </c>
      <c r="AK11" s="92">
        <v>9</v>
      </c>
      <c r="AM11" s="70">
        <v>25</v>
      </c>
      <c r="AN11" s="56">
        <v>74</v>
      </c>
      <c r="AO11" s="32">
        <v>0</v>
      </c>
      <c r="AP11" s="33">
        <f>AN11+AO11</f>
        <v>74</v>
      </c>
      <c r="AQ11" s="56">
        <v>13</v>
      </c>
      <c r="AR11" s="33">
        <v>29</v>
      </c>
    </row>
    <row r="12" spans="2:44" ht="18" customHeight="1" x14ac:dyDescent="0.2">
      <c r="B12" s="24">
        <v>-20</v>
      </c>
      <c r="C12" s="6" t="s">
        <v>16</v>
      </c>
      <c r="D12" s="4"/>
      <c r="E12" s="32"/>
      <c r="F12" s="32"/>
      <c r="G12" s="33">
        <f t="shared" ref="G12:G25" si="3">SUM(E12:F12)</f>
        <v>0</v>
      </c>
      <c r="H12" s="39" t="s">
        <v>2</v>
      </c>
      <c r="I12" s="24">
        <v>-61</v>
      </c>
      <c r="J12" s="6" t="s">
        <v>19</v>
      </c>
      <c r="K12" s="4"/>
      <c r="L12" s="32">
        <v>4</v>
      </c>
      <c r="M12" s="32">
        <v>2</v>
      </c>
      <c r="N12" s="33">
        <f t="shared" si="0"/>
        <v>6</v>
      </c>
      <c r="P12" s="24">
        <v>-55</v>
      </c>
      <c r="Q12" s="6" t="s">
        <v>23</v>
      </c>
      <c r="R12" s="4"/>
      <c r="S12" s="32">
        <v>1</v>
      </c>
      <c r="T12" s="32"/>
      <c r="U12" s="33">
        <f>SUM(S12:T12)</f>
        <v>1</v>
      </c>
      <c r="V12" s="39" t="s">
        <v>2</v>
      </c>
      <c r="W12" s="24">
        <v>-61</v>
      </c>
      <c r="X12" s="6" t="s">
        <v>19</v>
      </c>
      <c r="Y12" s="4"/>
      <c r="Z12" s="32">
        <v>4</v>
      </c>
      <c r="AA12" s="32"/>
      <c r="AB12" s="33">
        <f t="shared" si="1"/>
        <v>4</v>
      </c>
      <c r="AE12" s="24">
        <v>-25</v>
      </c>
      <c r="AF12" s="55" t="s">
        <v>152</v>
      </c>
      <c r="AG12" s="56">
        <v>44</v>
      </c>
      <c r="AH12" s="32">
        <v>0</v>
      </c>
      <c r="AI12" s="33">
        <f t="shared" si="2"/>
        <v>44</v>
      </c>
      <c r="AJ12" s="87">
        <v>25</v>
      </c>
      <c r="AK12" s="92"/>
      <c r="AM12" s="70">
        <v>33</v>
      </c>
      <c r="AN12" s="56">
        <v>425</v>
      </c>
      <c r="AO12" s="32">
        <v>12</v>
      </c>
      <c r="AP12" s="33">
        <f t="shared" ref="AP12:AP17" si="4">AN12+AO12</f>
        <v>437</v>
      </c>
      <c r="AQ12" s="56">
        <v>3</v>
      </c>
      <c r="AR12" s="33">
        <v>4</v>
      </c>
    </row>
    <row r="13" spans="2:44" ht="18" customHeight="1" x14ac:dyDescent="0.2">
      <c r="B13" s="24">
        <v>-33</v>
      </c>
      <c r="C13" s="6" t="s">
        <v>112</v>
      </c>
      <c r="D13" s="4"/>
      <c r="E13" s="32">
        <v>4</v>
      </c>
      <c r="F13" s="32">
        <v>1</v>
      </c>
      <c r="G13" s="33">
        <f t="shared" si="3"/>
        <v>5</v>
      </c>
      <c r="H13" s="41"/>
      <c r="I13" s="24">
        <v>-61</v>
      </c>
      <c r="J13" s="6" t="s">
        <v>40</v>
      </c>
      <c r="K13" s="4"/>
      <c r="L13" s="32">
        <v>2</v>
      </c>
      <c r="M13" s="32">
        <v>2</v>
      </c>
      <c r="N13" s="33">
        <f t="shared" si="0"/>
        <v>4</v>
      </c>
      <c r="P13" s="24">
        <v>-58</v>
      </c>
      <c r="Q13" s="6" t="s">
        <v>117</v>
      </c>
      <c r="R13" s="4"/>
      <c r="S13" s="32"/>
      <c r="T13" s="32"/>
      <c r="U13" s="33">
        <f>SUM(S13:T13)</f>
        <v>0</v>
      </c>
      <c r="V13" s="41"/>
      <c r="W13" s="24">
        <v>-61</v>
      </c>
      <c r="X13" s="6" t="s">
        <v>40</v>
      </c>
      <c r="Y13" s="4"/>
      <c r="Z13" s="32">
        <v>2</v>
      </c>
      <c r="AA13" s="32">
        <v>2</v>
      </c>
      <c r="AB13" s="33">
        <f t="shared" si="1"/>
        <v>4</v>
      </c>
      <c r="AE13" s="24">
        <v>-33</v>
      </c>
      <c r="AF13" s="55" t="s">
        <v>111</v>
      </c>
      <c r="AG13" s="56">
        <v>292</v>
      </c>
      <c r="AH13" s="32">
        <v>12</v>
      </c>
      <c r="AI13" s="33">
        <f t="shared" si="2"/>
        <v>304</v>
      </c>
      <c r="AJ13" s="87">
        <v>3</v>
      </c>
      <c r="AK13" s="92">
        <v>2</v>
      </c>
      <c r="AM13" s="70">
        <v>41</v>
      </c>
      <c r="AN13" s="56">
        <v>415</v>
      </c>
      <c r="AO13" s="32">
        <v>0</v>
      </c>
      <c r="AP13" s="33">
        <f t="shared" si="4"/>
        <v>415</v>
      </c>
      <c r="AQ13" s="56">
        <v>13</v>
      </c>
      <c r="AR13" s="33">
        <v>5</v>
      </c>
    </row>
    <row r="14" spans="2:44" ht="18" customHeight="1" x14ac:dyDescent="0.2">
      <c r="B14" s="24">
        <v>-41</v>
      </c>
      <c r="C14" s="6" t="s">
        <v>17</v>
      </c>
      <c r="D14" s="4"/>
      <c r="E14" s="32"/>
      <c r="F14" s="32"/>
      <c r="G14" s="33">
        <f t="shared" si="3"/>
        <v>0</v>
      </c>
      <c r="H14" s="41"/>
      <c r="I14" s="24">
        <v>-61</v>
      </c>
      <c r="J14" s="6" t="s">
        <v>34</v>
      </c>
      <c r="K14" s="4"/>
      <c r="L14" s="32">
        <v>5</v>
      </c>
      <c r="M14" s="32">
        <v>5</v>
      </c>
      <c r="N14" s="33">
        <f t="shared" si="0"/>
        <v>10</v>
      </c>
      <c r="P14" s="24">
        <v>-58</v>
      </c>
      <c r="Q14" s="6" t="s">
        <v>47</v>
      </c>
      <c r="R14" s="4"/>
      <c r="S14" s="32"/>
      <c r="T14" s="32"/>
      <c r="U14" s="33">
        <f t="shared" ref="U14:U21" si="5">SUM(S14:T14)</f>
        <v>0</v>
      </c>
      <c r="V14" s="41"/>
      <c r="W14" s="24">
        <v>-61</v>
      </c>
      <c r="X14" s="6" t="s">
        <v>34</v>
      </c>
      <c r="Y14" s="4"/>
      <c r="Z14" s="32">
        <v>5</v>
      </c>
      <c r="AA14" s="32">
        <v>1</v>
      </c>
      <c r="AB14" s="33">
        <f t="shared" si="1"/>
        <v>6</v>
      </c>
      <c r="AE14" s="24">
        <v>-41</v>
      </c>
      <c r="AF14" s="55" t="s">
        <v>17</v>
      </c>
      <c r="AG14" s="56">
        <v>70</v>
      </c>
      <c r="AH14" s="32">
        <v>0</v>
      </c>
      <c r="AI14" s="33">
        <f t="shared" si="2"/>
        <v>70</v>
      </c>
      <c r="AJ14" s="87">
        <v>25</v>
      </c>
      <c r="AK14" s="92">
        <v>38</v>
      </c>
      <c r="AM14" s="70">
        <v>43</v>
      </c>
      <c r="AN14" s="56">
        <v>123</v>
      </c>
      <c r="AO14" s="32">
        <v>1</v>
      </c>
      <c r="AP14" s="33">
        <f t="shared" si="4"/>
        <v>124</v>
      </c>
      <c r="AQ14" s="56">
        <v>10</v>
      </c>
      <c r="AR14" s="33">
        <v>23</v>
      </c>
    </row>
    <row r="15" spans="2:44" ht="18" customHeight="1" x14ac:dyDescent="0.2">
      <c r="B15" s="24">
        <v>-44</v>
      </c>
      <c r="C15" s="6" t="s">
        <v>18</v>
      </c>
      <c r="D15" s="4"/>
      <c r="E15" s="32"/>
      <c r="F15" s="32"/>
      <c r="G15" s="33">
        <f t="shared" si="3"/>
        <v>0</v>
      </c>
      <c r="H15" s="41"/>
      <c r="I15" s="24">
        <v>-61</v>
      </c>
      <c r="J15" s="6" t="s">
        <v>35</v>
      </c>
      <c r="K15" s="4"/>
      <c r="L15" s="32">
        <v>3</v>
      </c>
      <c r="M15" s="32">
        <v>1</v>
      </c>
      <c r="N15" s="33">
        <f t="shared" si="0"/>
        <v>4</v>
      </c>
      <c r="P15" s="24">
        <v>-58</v>
      </c>
      <c r="Q15" s="6" t="s">
        <v>143</v>
      </c>
      <c r="R15" s="4"/>
      <c r="S15" s="32">
        <v>3</v>
      </c>
      <c r="T15" s="32">
        <v>4</v>
      </c>
      <c r="U15" s="33">
        <f t="shared" si="5"/>
        <v>7</v>
      </c>
      <c r="V15" s="41"/>
      <c r="W15" s="24">
        <v>-61</v>
      </c>
      <c r="X15" s="6" t="s">
        <v>35</v>
      </c>
      <c r="Y15" s="4"/>
      <c r="Z15" s="32">
        <v>1</v>
      </c>
      <c r="AA15" s="32">
        <v>1</v>
      </c>
      <c r="AB15" s="33">
        <f t="shared" si="1"/>
        <v>2</v>
      </c>
      <c r="AE15" s="24">
        <v>-43</v>
      </c>
      <c r="AF15" s="55" t="s">
        <v>113</v>
      </c>
      <c r="AG15" s="56">
        <v>96</v>
      </c>
      <c r="AH15" s="32">
        <v>1</v>
      </c>
      <c r="AI15" s="33">
        <f t="shared" si="2"/>
        <v>97</v>
      </c>
      <c r="AJ15" s="87">
        <v>19</v>
      </c>
      <c r="AK15" s="92">
        <v>22</v>
      </c>
      <c r="AM15" s="70">
        <v>44</v>
      </c>
      <c r="AN15" s="56">
        <v>360</v>
      </c>
      <c r="AO15" s="32">
        <v>0</v>
      </c>
      <c r="AP15" s="33">
        <f t="shared" si="4"/>
        <v>360</v>
      </c>
      <c r="AQ15" s="56">
        <v>13</v>
      </c>
      <c r="AR15" s="33">
        <v>10</v>
      </c>
    </row>
    <row r="16" spans="2:44" ht="18" customHeight="1" x14ac:dyDescent="0.2">
      <c r="B16" s="30">
        <v>-48</v>
      </c>
      <c r="C16" s="13" t="s">
        <v>142</v>
      </c>
      <c r="D16" s="4"/>
      <c r="E16" s="32"/>
      <c r="F16" s="32"/>
      <c r="G16" s="33">
        <f t="shared" si="3"/>
        <v>0</v>
      </c>
      <c r="H16" s="41"/>
      <c r="I16" s="24">
        <v>-61</v>
      </c>
      <c r="J16" s="6" t="s">
        <v>126</v>
      </c>
      <c r="K16" s="4"/>
      <c r="L16" s="32">
        <v>2</v>
      </c>
      <c r="M16" s="32">
        <v>2</v>
      </c>
      <c r="N16" s="33">
        <f t="shared" si="0"/>
        <v>4</v>
      </c>
      <c r="P16" s="24">
        <v>-59</v>
      </c>
      <c r="Q16" s="6" t="s">
        <v>149</v>
      </c>
      <c r="R16" s="4"/>
      <c r="S16" s="32">
        <v>3</v>
      </c>
      <c r="T16" s="32"/>
      <c r="U16" s="33">
        <f t="shared" si="5"/>
        <v>3</v>
      </c>
      <c r="V16" s="41"/>
      <c r="W16" s="24">
        <v>-61</v>
      </c>
      <c r="X16" s="6" t="s">
        <v>126</v>
      </c>
      <c r="Y16" s="4"/>
      <c r="Z16" s="32">
        <v>2</v>
      </c>
      <c r="AA16" s="32">
        <v>1</v>
      </c>
      <c r="AB16" s="33">
        <f t="shared" si="1"/>
        <v>3</v>
      </c>
      <c r="AE16" s="24">
        <v>-44</v>
      </c>
      <c r="AF16" s="55" t="s">
        <v>18</v>
      </c>
      <c r="AG16" s="56">
        <v>34</v>
      </c>
      <c r="AH16" s="32">
        <v>0</v>
      </c>
      <c r="AI16" s="33">
        <f t="shared" si="2"/>
        <v>34</v>
      </c>
      <c r="AJ16" s="87">
        <v>25</v>
      </c>
      <c r="AK16" s="92"/>
      <c r="AM16" s="70">
        <v>48</v>
      </c>
      <c r="AN16" s="56">
        <v>610</v>
      </c>
      <c r="AO16" s="32">
        <v>1</v>
      </c>
      <c r="AP16" s="33">
        <f t="shared" si="4"/>
        <v>611</v>
      </c>
      <c r="AQ16" s="56">
        <v>10</v>
      </c>
      <c r="AR16" s="33">
        <v>2</v>
      </c>
    </row>
    <row r="17" spans="2:44" ht="18" customHeight="1" x14ac:dyDescent="0.2">
      <c r="B17" s="24">
        <v>-51</v>
      </c>
      <c r="C17" s="6" t="s">
        <v>140</v>
      </c>
      <c r="D17" s="4"/>
      <c r="E17" s="32"/>
      <c r="F17" s="32"/>
      <c r="G17" s="33">
        <f t="shared" si="3"/>
        <v>0</v>
      </c>
      <c r="H17" s="41"/>
      <c r="I17" s="24">
        <v>-61</v>
      </c>
      <c r="J17" s="6" t="s">
        <v>145</v>
      </c>
      <c r="K17" s="4"/>
      <c r="L17" s="32"/>
      <c r="M17" s="32">
        <v>1</v>
      </c>
      <c r="N17" s="33">
        <f t="shared" si="0"/>
        <v>1</v>
      </c>
      <c r="P17" s="24">
        <v>-59</v>
      </c>
      <c r="Q17" s="6" t="s">
        <v>144</v>
      </c>
      <c r="R17" s="4"/>
      <c r="S17" s="32">
        <v>1</v>
      </c>
      <c r="T17" s="32"/>
      <c r="U17" s="33">
        <f t="shared" si="5"/>
        <v>1</v>
      </c>
      <c r="V17" s="41"/>
      <c r="W17" s="24">
        <v>-61</v>
      </c>
      <c r="X17" s="6" t="s">
        <v>145</v>
      </c>
      <c r="Y17" s="4"/>
      <c r="Z17" s="32"/>
      <c r="AA17" s="32">
        <v>2</v>
      </c>
      <c r="AB17" s="33">
        <f t="shared" si="1"/>
        <v>2</v>
      </c>
      <c r="AE17" s="24">
        <v>-48</v>
      </c>
      <c r="AF17" s="55" t="s">
        <v>108</v>
      </c>
      <c r="AG17" s="56">
        <v>1</v>
      </c>
      <c r="AH17" s="32">
        <v>0</v>
      </c>
      <c r="AI17" s="33">
        <f t="shared" si="2"/>
        <v>1</v>
      </c>
      <c r="AJ17" s="87">
        <v>25</v>
      </c>
      <c r="AK17" s="92"/>
      <c r="AM17" s="70">
        <v>51</v>
      </c>
      <c r="AN17" s="56">
        <v>102</v>
      </c>
      <c r="AO17" s="32">
        <v>4</v>
      </c>
      <c r="AP17" s="33">
        <f t="shared" si="4"/>
        <v>106</v>
      </c>
      <c r="AQ17" s="56">
        <v>6</v>
      </c>
      <c r="AR17" s="33">
        <v>27</v>
      </c>
    </row>
    <row r="18" spans="2:44" ht="18" customHeight="1" x14ac:dyDescent="0.2">
      <c r="B18" s="30">
        <v>-55</v>
      </c>
      <c r="C18" s="13" t="s">
        <v>141</v>
      </c>
      <c r="D18" s="4"/>
      <c r="E18" s="32"/>
      <c r="F18" s="32">
        <v>2</v>
      </c>
      <c r="G18" s="33">
        <f t="shared" si="3"/>
        <v>2</v>
      </c>
      <c r="H18" s="41"/>
      <c r="I18" s="24">
        <v>-61</v>
      </c>
      <c r="J18" s="6" t="s">
        <v>146</v>
      </c>
      <c r="K18" s="4"/>
      <c r="L18" s="32"/>
      <c r="M18" s="32">
        <v>2</v>
      </c>
      <c r="N18" s="33">
        <f t="shared" si="0"/>
        <v>2</v>
      </c>
      <c r="P18" s="24">
        <v>-59</v>
      </c>
      <c r="Q18" s="6" t="s">
        <v>121</v>
      </c>
      <c r="R18" s="4"/>
      <c r="S18" s="32"/>
      <c r="T18" s="32"/>
      <c r="U18" s="33">
        <f t="shared" si="5"/>
        <v>0</v>
      </c>
      <c r="V18" s="41"/>
      <c r="W18" s="24">
        <v>-61</v>
      </c>
      <c r="X18" s="6" t="s">
        <v>146</v>
      </c>
      <c r="Y18" s="4"/>
      <c r="Z18" s="32">
        <v>1</v>
      </c>
      <c r="AA18" s="32">
        <v>2</v>
      </c>
      <c r="AB18" s="33">
        <f t="shared" si="1"/>
        <v>3</v>
      </c>
      <c r="AE18" s="24">
        <v>-48</v>
      </c>
      <c r="AF18" s="55" t="s">
        <v>142</v>
      </c>
      <c r="AG18" s="56">
        <v>84</v>
      </c>
      <c r="AH18" s="32">
        <v>1</v>
      </c>
      <c r="AI18" s="33">
        <f t="shared" si="2"/>
        <v>85</v>
      </c>
      <c r="AJ18" s="87">
        <v>19</v>
      </c>
      <c r="AK18" s="92">
        <v>30</v>
      </c>
      <c r="AM18" s="70">
        <v>55</v>
      </c>
      <c r="AN18" s="56">
        <v>402</v>
      </c>
      <c r="AO18" s="32">
        <v>6</v>
      </c>
      <c r="AP18" s="33">
        <f t="shared" ref="AP18:AP24" si="6">AN18+AO18</f>
        <v>408</v>
      </c>
      <c r="AQ18" s="56">
        <v>5</v>
      </c>
      <c r="AR18" s="33">
        <v>7</v>
      </c>
    </row>
    <row r="19" spans="2:44" ht="18" customHeight="1" x14ac:dyDescent="0.2">
      <c r="B19" s="24">
        <v>-58</v>
      </c>
      <c r="C19" s="6" t="s">
        <v>143</v>
      </c>
      <c r="D19" s="4"/>
      <c r="E19" s="32">
        <v>1</v>
      </c>
      <c r="F19" s="32">
        <v>4</v>
      </c>
      <c r="G19" s="33">
        <f t="shared" si="3"/>
        <v>5</v>
      </c>
      <c r="H19" s="41"/>
      <c r="I19" s="24">
        <v>-62</v>
      </c>
      <c r="J19" s="6" t="s">
        <v>58</v>
      </c>
      <c r="K19" s="4"/>
      <c r="L19" s="32">
        <v>1</v>
      </c>
      <c r="M19" s="32"/>
      <c r="N19" s="33">
        <f t="shared" si="0"/>
        <v>1</v>
      </c>
      <c r="P19" s="24">
        <v>-60</v>
      </c>
      <c r="Q19" s="6" t="s">
        <v>150</v>
      </c>
      <c r="R19" s="4"/>
      <c r="S19" s="32"/>
      <c r="T19" s="32">
        <v>1</v>
      </c>
      <c r="U19" s="33">
        <f t="shared" si="5"/>
        <v>1</v>
      </c>
      <c r="V19" s="41"/>
      <c r="W19" s="24">
        <v>-62</v>
      </c>
      <c r="X19" s="6" t="s">
        <v>58</v>
      </c>
      <c r="Y19" s="4"/>
      <c r="Z19" s="32"/>
      <c r="AA19" s="32">
        <v>3</v>
      </c>
      <c r="AB19" s="33">
        <f t="shared" si="1"/>
        <v>3</v>
      </c>
      <c r="AE19" s="24">
        <v>-51</v>
      </c>
      <c r="AF19" s="55" t="s">
        <v>140</v>
      </c>
      <c r="AG19" s="56">
        <v>67</v>
      </c>
      <c r="AH19" s="32">
        <v>4</v>
      </c>
      <c r="AI19" s="33">
        <f t="shared" si="2"/>
        <v>71</v>
      </c>
      <c r="AJ19" s="87">
        <v>10</v>
      </c>
      <c r="AK19" s="92">
        <v>36</v>
      </c>
      <c r="AM19" s="70">
        <v>58</v>
      </c>
      <c r="AN19" s="56">
        <v>139</v>
      </c>
      <c r="AO19" s="32">
        <v>24</v>
      </c>
      <c r="AP19" s="33">
        <f t="shared" si="6"/>
        <v>163</v>
      </c>
      <c r="AQ19" s="56">
        <v>2</v>
      </c>
      <c r="AR19" s="33">
        <v>21</v>
      </c>
    </row>
    <row r="20" spans="2:44" ht="18" customHeight="1" x14ac:dyDescent="0.2">
      <c r="B20" s="24">
        <v>-59</v>
      </c>
      <c r="C20" s="6" t="s">
        <v>144</v>
      </c>
      <c r="D20" s="4"/>
      <c r="E20" s="32"/>
      <c r="F20" s="32"/>
      <c r="G20" s="33">
        <f t="shared" si="3"/>
        <v>0</v>
      </c>
      <c r="H20" s="41"/>
      <c r="I20" s="24">
        <v>-63</v>
      </c>
      <c r="J20" s="6" t="s">
        <v>147</v>
      </c>
      <c r="K20" s="4"/>
      <c r="L20" s="32"/>
      <c r="M20" s="32"/>
      <c r="N20" s="33">
        <f t="shared" si="0"/>
        <v>0</v>
      </c>
      <c r="P20" s="24">
        <v>-60</v>
      </c>
      <c r="Q20" s="6" t="s">
        <v>139</v>
      </c>
      <c r="R20" s="4"/>
      <c r="S20" s="32">
        <v>1</v>
      </c>
      <c r="T20" s="32"/>
      <c r="U20" s="33">
        <f t="shared" si="5"/>
        <v>1</v>
      </c>
      <c r="V20" s="41"/>
      <c r="W20" s="24">
        <v>-63</v>
      </c>
      <c r="X20" s="6" t="s">
        <v>147</v>
      </c>
      <c r="Y20" s="4"/>
      <c r="Z20" s="32"/>
      <c r="AA20" s="32"/>
      <c r="AB20" s="33">
        <f t="shared" si="1"/>
        <v>0</v>
      </c>
      <c r="AE20" s="24">
        <v>-55</v>
      </c>
      <c r="AF20" s="55" t="s">
        <v>24</v>
      </c>
      <c r="AG20" s="56">
        <v>37</v>
      </c>
      <c r="AH20" s="32">
        <v>2</v>
      </c>
      <c r="AI20" s="33">
        <f t="shared" si="2"/>
        <v>39</v>
      </c>
      <c r="AJ20" s="87">
        <v>15</v>
      </c>
      <c r="AK20" s="92"/>
      <c r="AM20" s="70">
        <v>59</v>
      </c>
      <c r="AN20" s="56">
        <v>51</v>
      </c>
      <c r="AO20" s="32">
        <v>9</v>
      </c>
      <c r="AP20" s="33">
        <f t="shared" si="6"/>
        <v>60</v>
      </c>
      <c r="AQ20" s="56">
        <v>4</v>
      </c>
      <c r="AR20" s="33">
        <v>31</v>
      </c>
    </row>
    <row r="21" spans="2:44" ht="18" customHeight="1" x14ac:dyDescent="0.2">
      <c r="B21" s="24">
        <v>-59</v>
      </c>
      <c r="C21" s="6" t="s">
        <v>121</v>
      </c>
      <c r="D21" s="4"/>
      <c r="E21" s="32"/>
      <c r="F21" s="32"/>
      <c r="G21" s="33">
        <f t="shared" si="3"/>
        <v>0</v>
      </c>
      <c r="H21" s="41"/>
      <c r="I21" s="24"/>
      <c r="J21" s="6"/>
      <c r="K21" s="4"/>
      <c r="L21" s="32"/>
      <c r="M21" s="32"/>
      <c r="N21" s="33">
        <f t="shared" si="0"/>
        <v>0</v>
      </c>
      <c r="P21" s="24">
        <v>-60</v>
      </c>
      <c r="Q21" s="6" t="s">
        <v>148</v>
      </c>
      <c r="R21" s="4"/>
      <c r="S21" s="32"/>
      <c r="T21" s="32"/>
      <c r="U21" s="33">
        <f t="shared" si="5"/>
        <v>0</v>
      </c>
      <c r="V21" s="41"/>
      <c r="W21" s="24"/>
      <c r="X21" s="6"/>
      <c r="Y21" s="4"/>
      <c r="Z21" s="32"/>
      <c r="AA21" s="32"/>
      <c r="AB21" s="33">
        <f t="shared" si="1"/>
        <v>0</v>
      </c>
      <c r="AE21" s="24">
        <v>-55</v>
      </c>
      <c r="AF21" s="55" t="s">
        <v>23</v>
      </c>
      <c r="AG21" s="56">
        <v>70</v>
      </c>
      <c r="AH21" s="32">
        <v>4</v>
      </c>
      <c r="AI21" s="33">
        <f t="shared" si="2"/>
        <v>74</v>
      </c>
      <c r="AJ21" s="87">
        <v>10</v>
      </c>
      <c r="AK21" s="92">
        <v>35</v>
      </c>
      <c r="AM21" s="70">
        <v>60</v>
      </c>
      <c r="AN21" s="56">
        <v>40</v>
      </c>
      <c r="AO21" s="32">
        <v>4</v>
      </c>
      <c r="AP21" s="33">
        <f t="shared" si="6"/>
        <v>44</v>
      </c>
      <c r="AQ21" s="56">
        <v>6</v>
      </c>
      <c r="AR21" s="33">
        <v>33</v>
      </c>
    </row>
    <row r="22" spans="2:44" ht="18" customHeight="1" x14ac:dyDescent="0.2">
      <c r="B22" s="24">
        <v>-60</v>
      </c>
      <c r="C22" s="6" t="s">
        <v>139</v>
      </c>
      <c r="D22" s="4"/>
      <c r="E22" s="32">
        <v>1</v>
      </c>
      <c r="F22" s="32"/>
      <c r="G22" s="33">
        <f t="shared" si="3"/>
        <v>1</v>
      </c>
      <c r="H22" s="41"/>
      <c r="I22" s="24"/>
      <c r="J22" s="6"/>
      <c r="K22" s="4"/>
      <c r="L22" s="32"/>
      <c r="M22" s="32"/>
      <c r="N22" s="33">
        <f t="shared" si="0"/>
        <v>0</v>
      </c>
      <c r="P22" s="24"/>
      <c r="Q22" s="6"/>
      <c r="R22" s="4"/>
      <c r="S22" s="32"/>
      <c r="T22" s="32"/>
      <c r="U22" s="33">
        <f>SUM(S22:T22)</f>
        <v>0</v>
      </c>
      <c r="V22" s="41"/>
      <c r="W22" s="24"/>
      <c r="X22" s="6"/>
      <c r="Y22" s="4"/>
      <c r="Z22" s="32"/>
      <c r="AA22" s="32"/>
      <c r="AB22" s="33">
        <f t="shared" si="1"/>
        <v>0</v>
      </c>
      <c r="AE22" s="24">
        <v>-58</v>
      </c>
      <c r="AF22" s="55" t="s">
        <v>117</v>
      </c>
      <c r="AG22" s="56">
        <v>3</v>
      </c>
      <c r="AH22" s="32">
        <v>0</v>
      </c>
      <c r="AI22" s="33">
        <f t="shared" si="2"/>
        <v>3</v>
      </c>
      <c r="AJ22" s="87">
        <v>25</v>
      </c>
      <c r="AK22" s="92"/>
      <c r="AM22" s="70">
        <v>61</v>
      </c>
      <c r="AN22" s="56">
        <v>89</v>
      </c>
      <c r="AO22" s="32">
        <v>55</v>
      </c>
      <c r="AP22" s="33">
        <f t="shared" si="6"/>
        <v>144</v>
      </c>
      <c r="AQ22" s="56">
        <v>1</v>
      </c>
      <c r="AR22" s="33">
        <v>22</v>
      </c>
    </row>
    <row r="23" spans="2:44" ht="18" customHeight="1" x14ac:dyDescent="0.2">
      <c r="B23" s="24">
        <v>-60</v>
      </c>
      <c r="C23" s="6" t="s">
        <v>148</v>
      </c>
      <c r="D23" s="14"/>
      <c r="E23" s="29"/>
      <c r="F23" s="29"/>
      <c r="G23" s="34">
        <f t="shared" si="3"/>
        <v>0</v>
      </c>
      <c r="H23" s="41"/>
      <c r="I23" s="30"/>
      <c r="J23" s="13"/>
      <c r="K23" s="14"/>
      <c r="L23" s="29"/>
      <c r="M23" s="29"/>
      <c r="N23" s="34">
        <f t="shared" si="0"/>
        <v>0</v>
      </c>
      <c r="P23" s="30"/>
      <c r="Q23" s="13"/>
      <c r="R23" s="14"/>
      <c r="S23" s="29"/>
      <c r="T23" s="29"/>
      <c r="U23" s="34">
        <f>SUM(S23:T23)</f>
        <v>0</v>
      </c>
      <c r="V23" s="41"/>
      <c r="W23" s="30"/>
      <c r="X23" s="13"/>
      <c r="Y23" s="14"/>
      <c r="Z23" s="29"/>
      <c r="AA23" s="29"/>
      <c r="AB23" s="34">
        <f t="shared" si="1"/>
        <v>0</v>
      </c>
      <c r="AE23" s="24">
        <v>-58</v>
      </c>
      <c r="AF23" s="55" t="s">
        <v>47</v>
      </c>
      <c r="AG23" s="56">
        <v>60</v>
      </c>
      <c r="AH23" s="32">
        <v>2</v>
      </c>
      <c r="AI23" s="33">
        <f t="shared" si="2"/>
        <v>62</v>
      </c>
      <c r="AJ23" s="87">
        <v>15</v>
      </c>
      <c r="AK23" s="92">
        <v>43</v>
      </c>
      <c r="AM23" s="70">
        <v>62</v>
      </c>
      <c r="AN23" s="56">
        <v>10</v>
      </c>
      <c r="AO23" s="32">
        <v>4</v>
      </c>
      <c r="AP23" s="33">
        <f t="shared" si="6"/>
        <v>14</v>
      </c>
      <c r="AQ23" s="56">
        <v>6</v>
      </c>
      <c r="AR23" s="33">
        <v>38</v>
      </c>
    </row>
    <row r="24" spans="2:44" ht="18" customHeight="1" x14ac:dyDescent="0.2">
      <c r="B24" s="24"/>
      <c r="C24" s="6"/>
      <c r="D24" s="14"/>
      <c r="E24" s="29"/>
      <c r="F24" s="29"/>
      <c r="G24" s="34">
        <f t="shared" si="3"/>
        <v>0</v>
      </c>
      <c r="H24" s="41"/>
      <c r="I24" s="30"/>
      <c r="J24" s="13"/>
      <c r="K24" s="14"/>
      <c r="L24" s="29"/>
      <c r="M24" s="29"/>
      <c r="N24" s="34">
        <f t="shared" si="0"/>
        <v>0</v>
      </c>
      <c r="P24" s="30"/>
      <c r="Q24" s="13"/>
      <c r="R24" s="14"/>
      <c r="S24" s="29"/>
      <c r="T24" s="29"/>
      <c r="U24" s="34">
        <f>SUM(S24:T24)</f>
        <v>0</v>
      </c>
      <c r="V24" s="41"/>
      <c r="W24" s="30"/>
      <c r="X24" s="13"/>
      <c r="Y24" s="14"/>
      <c r="Z24" s="29"/>
      <c r="AA24" s="29"/>
      <c r="AB24" s="34">
        <f t="shared" si="1"/>
        <v>0</v>
      </c>
      <c r="AE24" s="24">
        <v>-58</v>
      </c>
      <c r="AF24" s="55" t="s">
        <v>143</v>
      </c>
      <c r="AG24" s="56">
        <v>25</v>
      </c>
      <c r="AH24" s="32">
        <v>22</v>
      </c>
      <c r="AI24" s="33">
        <f t="shared" si="2"/>
        <v>47</v>
      </c>
      <c r="AJ24" s="87">
        <v>1</v>
      </c>
      <c r="AK24" s="92"/>
      <c r="AM24" s="84">
        <v>63</v>
      </c>
      <c r="AN24" s="58">
        <v>7</v>
      </c>
      <c r="AO24" s="35">
        <v>2</v>
      </c>
      <c r="AP24" s="36">
        <f t="shared" si="6"/>
        <v>9</v>
      </c>
      <c r="AQ24" s="58">
        <v>9</v>
      </c>
      <c r="AR24" s="36">
        <v>39</v>
      </c>
    </row>
    <row r="25" spans="2:44" ht="18" customHeight="1" x14ac:dyDescent="0.2">
      <c r="B25" s="25"/>
      <c r="C25" s="10"/>
      <c r="D25" s="11"/>
      <c r="E25" s="35"/>
      <c r="F25" s="35"/>
      <c r="G25" s="36">
        <f t="shared" si="3"/>
        <v>0</v>
      </c>
      <c r="H25" s="42"/>
      <c r="I25" s="25"/>
      <c r="J25" s="10"/>
      <c r="K25" s="11"/>
      <c r="L25" s="35"/>
      <c r="M25" s="35"/>
      <c r="N25" s="36">
        <f t="shared" si="0"/>
        <v>0</v>
      </c>
      <c r="P25" s="25"/>
      <c r="Q25" s="10"/>
      <c r="R25" s="11"/>
      <c r="S25" s="35"/>
      <c r="T25" s="35"/>
      <c r="U25" s="36">
        <f>SUM(S25:T25)</f>
        <v>0</v>
      </c>
      <c r="V25" s="42"/>
      <c r="W25" s="25"/>
      <c r="X25" s="10"/>
      <c r="Y25" s="11"/>
      <c r="Z25" s="35"/>
      <c r="AA25" s="35"/>
      <c r="AB25" s="36">
        <f t="shared" si="1"/>
        <v>0</v>
      </c>
      <c r="AE25" s="24">
        <v>-59</v>
      </c>
      <c r="AF25" s="55" t="s">
        <v>151</v>
      </c>
      <c r="AG25" s="56">
        <v>0</v>
      </c>
      <c r="AH25" s="32">
        <v>0</v>
      </c>
      <c r="AI25" s="33">
        <f t="shared" si="2"/>
        <v>0</v>
      </c>
      <c r="AJ25" s="87">
        <v>25</v>
      </c>
      <c r="AK25" s="92"/>
      <c r="AO25" s="37">
        <f>SUM(AO10:AO24)</f>
        <v>123</v>
      </c>
    </row>
    <row r="26" spans="2:44" ht="18" customHeight="1" x14ac:dyDescent="0.2">
      <c r="AE26" s="24">
        <v>-59</v>
      </c>
      <c r="AF26" s="6" t="s">
        <v>94</v>
      </c>
      <c r="AG26" s="56">
        <v>18</v>
      </c>
      <c r="AH26" s="32">
        <v>5</v>
      </c>
      <c r="AI26" s="33">
        <f t="shared" si="2"/>
        <v>23</v>
      </c>
      <c r="AJ26" s="87">
        <v>8</v>
      </c>
      <c r="AK26" s="92"/>
    </row>
    <row r="27" spans="2:44" ht="18" customHeight="1" x14ac:dyDescent="0.2">
      <c r="B27" s="7" t="s">
        <v>59</v>
      </c>
      <c r="C27" s="5"/>
      <c r="D27" s="5"/>
      <c r="E27" s="141" t="s">
        <v>161</v>
      </c>
      <c r="F27" s="141"/>
      <c r="G27" s="141"/>
      <c r="H27" s="8" t="s">
        <v>9</v>
      </c>
      <c r="I27" s="142" t="s">
        <v>160</v>
      </c>
      <c r="J27" s="142"/>
      <c r="K27" s="142"/>
      <c r="L27" s="5"/>
      <c r="M27" s="5"/>
      <c r="N27" s="9"/>
      <c r="AE27" s="24">
        <v>-59</v>
      </c>
      <c r="AF27" s="55" t="s">
        <v>144</v>
      </c>
      <c r="AG27" s="56">
        <v>17</v>
      </c>
      <c r="AH27" s="32">
        <v>2</v>
      </c>
      <c r="AI27" s="33">
        <f t="shared" si="2"/>
        <v>19</v>
      </c>
      <c r="AJ27" s="87">
        <v>15</v>
      </c>
      <c r="AK27" s="92"/>
    </row>
    <row r="28" spans="2:44" ht="18" customHeight="1" x14ac:dyDescent="0.2">
      <c r="B28" s="12"/>
      <c r="C28" s="13"/>
      <c r="D28" s="13"/>
      <c r="E28" s="14"/>
      <c r="F28" s="137">
        <f>SUM(G28:G29)</f>
        <v>16</v>
      </c>
      <c r="G28" s="21">
        <f>SUM(E31:E46)</f>
        <v>8</v>
      </c>
      <c r="H28" s="19" t="s">
        <v>8</v>
      </c>
      <c r="I28" s="21">
        <f>SUM(L31:L46)</f>
        <v>12</v>
      </c>
      <c r="J28" s="137">
        <f>SUM(I28:I29)</f>
        <v>21</v>
      </c>
      <c r="K28" s="16"/>
      <c r="L28" s="13"/>
      <c r="M28" s="13"/>
      <c r="N28" s="17"/>
      <c r="AE28" s="24">
        <v>-59</v>
      </c>
      <c r="AF28" s="6" t="s">
        <v>98</v>
      </c>
      <c r="AG28" s="56">
        <v>5</v>
      </c>
      <c r="AH28" s="32">
        <v>2</v>
      </c>
      <c r="AI28" s="33">
        <f t="shared" si="2"/>
        <v>7</v>
      </c>
      <c r="AJ28" s="87">
        <v>15</v>
      </c>
      <c r="AK28" s="92"/>
    </row>
    <row r="29" spans="2:44" ht="18" customHeight="1" x14ac:dyDescent="0.2">
      <c r="B29" s="1"/>
      <c r="C29" s="2"/>
      <c r="D29" s="2"/>
      <c r="E29" s="15"/>
      <c r="F29" s="138"/>
      <c r="G29" s="22">
        <f>SUM(F31:F46)</f>
        <v>8</v>
      </c>
      <c r="H29" s="20" t="s">
        <v>8</v>
      </c>
      <c r="I29" s="22">
        <f>SUM(M31:M46)</f>
        <v>9</v>
      </c>
      <c r="J29" s="138"/>
      <c r="K29" s="18"/>
      <c r="L29" s="2"/>
      <c r="M29" s="2"/>
      <c r="N29" s="3"/>
      <c r="AE29" s="24">
        <v>-60</v>
      </c>
      <c r="AF29" s="6" t="s">
        <v>150</v>
      </c>
      <c r="AG29" s="56">
        <v>24</v>
      </c>
      <c r="AH29" s="32">
        <v>1</v>
      </c>
      <c r="AI29" s="33">
        <f t="shared" si="2"/>
        <v>25</v>
      </c>
      <c r="AJ29" s="87">
        <v>19</v>
      </c>
      <c r="AK29" s="92"/>
    </row>
    <row r="30" spans="2:44" ht="18" customHeight="1" x14ac:dyDescent="0.2">
      <c r="B30" s="26" t="s">
        <v>10</v>
      </c>
      <c r="C30" s="139" t="s">
        <v>26</v>
      </c>
      <c r="D30" s="140"/>
      <c r="E30" s="27" t="s">
        <v>3</v>
      </c>
      <c r="F30" s="27" t="s">
        <v>4</v>
      </c>
      <c r="G30" s="28" t="s">
        <v>5</v>
      </c>
      <c r="H30" s="31"/>
      <c r="I30" s="26" t="s">
        <v>10</v>
      </c>
      <c r="J30" s="139" t="s">
        <v>26</v>
      </c>
      <c r="K30" s="140"/>
      <c r="L30" s="27" t="s">
        <v>3</v>
      </c>
      <c r="M30" s="27" t="s">
        <v>4</v>
      </c>
      <c r="N30" s="28" t="s">
        <v>5</v>
      </c>
      <c r="AE30" s="24">
        <v>-60</v>
      </c>
      <c r="AF30" s="6" t="s">
        <v>139</v>
      </c>
      <c r="AG30" s="56">
        <v>1</v>
      </c>
      <c r="AH30" s="32">
        <v>3</v>
      </c>
      <c r="AI30" s="33">
        <f t="shared" si="2"/>
        <v>4</v>
      </c>
      <c r="AJ30" s="87">
        <v>13</v>
      </c>
      <c r="AK30" s="92"/>
    </row>
    <row r="31" spans="2:44" ht="18" customHeight="1" x14ac:dyDescent="0.2">
      <c r="B31" s="24">
        <v>-61</v>
      </c>
      <c r="C31" s="6" t="s">
        <v>33</v>
      </c>
      <c r="D31" s="4"/>
      <c r="E31" s="32"/>
      <c r="F31" s="32"/>
      <c r="G31" s="33">
        <f>SUM(E31:F31)</f>
        <v>0</v>
      </c>
      <c r="H31" s="39" t="s">
        <v>1</v>
      </c>
      <c r="I31" s="24">
        <v>-59</v>
      </c>
      <c r="J31" s="6" t="s">
        <v>151</v>
      </c>
      <c r="K31" s="4"/>
      <c r="L31" s="32"/>
      <c r="M31" s="32"/>
      <c r="N31" s="33">
        <f t="shared" ref="N31:N46" si="7">SUM(L31:M31)</f>
        <v>0</v>
      </c>
      <c r="AE31" s="24">
        <v>-60</v>
      </c>
      <c r="AF31" s="6" t="s">
        <v>148</v>
      </c>
      <c r="AG31" s="56">
        <v>7</v>
      </c>
      <c r="AH31" s="32">
        <v>0</v>
      </c>
      <c r="AI31" s="33">
        <f t="shared" si="2"/>
        <v>7</v>
      </c>
      <c r="AJ31" s="87">
        <v>25</v>
      </c>
      <c r="AK31" s="92"/>
    </row>
    <row r="32" spans="2:44" ht="18" customHeight="1" x14ac:dyDescent="0.2">
      <c r="B32" s="24"/>
      <c r="C32" s="6"/>
      <c r="D32" s="4"/>
      <c r="E32" s="32"/>
      <c r="F32" s="32"/>
      <c r="G32" s="33">
        <f t="shared" ref="G32:G42" si="8">SUM(E32:F32)</f>
        <v>0</v>
      </c>
      <c r="H32" s="40"/>
      <c r="I32" s="24">
        <v>-63</v>
      </c>
      <c r="J32" s="6" t="s">
        <v>162</v>
      </c>
      <c r="K32" s="4"/>
      <c r="L32" s="32"/>
      <c r="M32" s="32"/>
      <c r="N32" s="33">
        <f t="shared" si="7"/>
        <v>0</v>
      </c>
      <c r="AE32" s="24">
        <v>-61</v>
      </c>
      <c r="AF32" s="6" t="s">
        <v>19</v>
      </c>
      <c r="AG32" s="56">
        <v>19</v>
      </c>
      <c r="AH32" s="32">
        <v>10</v>
      </c>
      <c r="AI32" s="33">
        <f t="shared" si="2"/>
        <v>29</v>
      </c>
      <c r="AJ32" s="87">
        <v>4</v>
      </c>
      <c r="AK32" s="92"/>
    </row>
    <row r="33" spans="2:37" ht="18" customHeight="1" x14ac:dyDescent="0.2">
      <c r="B33" s="24">
        <v>-20</v>
      </c>
      <c r="C33" s="6" t="s">
        <v>7</v>
      </c>
      <c r="D33" s="4"/>
      <c r="E33" s="32"/>
      <c r="F33" s="32"/>
      <c r="G33" s="33">
        <f t="shared" si="8"/>
        <v>0</v>
      </c>
      <c r="H33" s="39" t="s">
        <v>2</v>
      </c>
      <c r="I33" s="24">
        <v>-55</v>
      </c>
      <c r="J33" s="6" t="s">
        <v>24</v>
      </c>
      <c r="K33" s="4"/>
      <c r="L33" s="32"/>
      <c r="M33" s="32"/>
      <c r="N33" s="33">
        <f t="shared" si="7"/>
        <v>0</v>
      </c>
      <c r="AE33" s="24">
        <v>-61</v>
      </c>
      <c r="AF33" s="55" t="s">
        <v>40</v>
      </c>
      <c r="AG33" s="56">
        <v>19</v>
      </c>
      <c r="AH33" s="32">
        <v>8</v>
      </c>
      <c r="AI33" s="33">
        <f t="shared" si="2"/>
        <v>27</v>
      </c>
      <c r="AJ33" s="87">
        <v>5</v>
      </c>
      <c r="AK33" s="92"/>
    </row>
    <row r="34" spans="2:37" ht="18" customHeight="1" x14ac:dyDescent="0.2">
      <c r="B34" s="24">
        <v>-20</v>
      </c>
      <c r="C34" s="6" t="s">
        <v>16</v>
      </c>
      <c r="D34" s="4"/>
      <c r="E34" s="32">
        <v>1</v>
      </c>
      <c r="F34" s="32"/>
      <c r="G34" s="33">
        <f t="shared" si="8"/>
        <v>1</v>
      </c>
      <c r="H34" s="41"/>
      <c r="I34" s="24">
        <v>-55</v>
      </c>
      <c r="J34" s="6" t="s">
        <v>23</v>
      </c>
      <c r="K34" s="4"/>
      <c r="L34" s="32">
        <v>1</v>
      </c>
      <c r="M34" s="32">
        <v>2</v>
      </c>
      <c r="N34" s="33">
        <f t="shared" si="7"/>
        <v>3</v>
      </c>
      <c r="AE34" s="24">
        <v>-61</v>
      </c>
      <c r="AF34" s="55" t="s">
        <v>34</v>
      </c>
      <c r="AG34" s="56">
        <v>31</v>
      </c>
      <c r="AH34" s="32">
        <v>16</v>
      </c>
      <c r="AI34" s="33">
        <f t="shared" si="2"/>
        <v>47</v>
      </c>
      <c r="AJ34" s="87">
        <v>2</v>
      </c>
      <c r="AK34" s="92"/>
    </row>
    <row r="35" spans="2:37" ht="18" customHeight="1" x14ac:dyDescent="0.2">
      <c r="B35" s="24">
        <v>-25</v>
      </c>
      <c r="C35" s="6" t="s">
        <v>152</v>
      </c>
      <c r="D35" s="4"/>
      <c r="E35" s="32"/>
      <c r="F35" s="32"/>
      <c r="G35" s="33">
        <f t="shared" si="8"/>
        <v>0</v>
      </c>
      <c r="H35" s="41"/>
      <c r="I35" s="24">
        <v>-58</v>
      </c>
      <c r="J35" s="6" t="s">
        <v>117</v>
      </c>
      <c r="K35" s="4"/>
      <c r="L35" s="32"/>
      <c r="M35" s="32"/>
      <c r="N35" s="33">
        <f t="shared" si="7"/>
        <v>0</v>
      </c>
      <c r="AE35" s="24">
        <v>-61</v>
      </c>
      <c r="AF35" s="55" t="s">
        <v>27</v>
      </c>
      <c r="AG35" s="56">
        <v>0</v>
      </c>
      <c r="AH35" s="32">
        <v>0</v>
      </c>
      <c r="AI35" s="33">
        <f t="shared" si="2"/>
        <v>0</v>
      </c>
      <c r="AJ35" s="87">
        <v>25</v>
      </c>
      <c r="AK35" s="92"/>
    </row>
    <row r="36" spans="2:37" ht="18" customHeight="1" x14ac:dyDescent="0.2">
      <c r="B36" s="24">
        <v>-33</v>
      </c>
      <c r="C36" s="6" t="s">
        <v>112</v>
      </c>
      <c r="D36" s="4"/>
      <c r="E36" s="32">
        <v>3</v>
      </c>
      <c r="F36" s="32">
        <v>4</v>
      </c>
      <c r="G36" s="33">
        <f t="shared" si="8"/>
        <v>7</v>
      </c>
      <c r="H36" s="41"/>
      <c r="I36" s="24">
        <v>-58</v>
      </c>
      <c r="J36" s="6" t="s">
        <v>47</v>
      </c>
      <c r="K36" s="4"/>
      <c r="L36" s="32">
        <v>1</v>
      </c>
      <c r="M36" s="32">
        <v>1</v>
      </c>
      <c r="N36" s="33">
        <f>SUM(L36:M36)</f>
        <v>2</v>
      </c>
      <c r="AE36" s="24">
        <v>-61</v>
      </c>
      <c r="AF36" s="55" t="s">
        <v>35</v>
      </c>
      <c r="AG36" s="56">
        <v>7</v>
      </c>
      <c r="AH36" s="32">
        <v>6</v>
      </c>
      <c r="AI36" s="33">
        <f t="shared" si="2"/>
        <v>13</v>
      </c>
      <c r="AJ36" s="87">
        <v>7</v>
      </c>
      <c r="AK36" s="92"/>
    </row>
    <row r="37" spans="2:37" ht="18" customHeight="1" x14ac:dyDescent="0.2">
      <c r="B37" s="24">
        <v>-41</v>
      </c>
      <c r="C37" s="6" t="s">
        <v>17</v>
      </c>
      <c r="D37" s="4"/>
      <c r="E37" s="32"/>
      <c r="F37" s="32"/>
      <c r="G37" s="33">
        <f t="shared" si="8"/>
        <v>0</v>
      </c>
      <c r="H37" s="41"/>
      <c r="I37" s="24">
        <v>-58</v>
      </c>
      <c r="J37" s="6" t="s">
        <v>143</v>
      </c>
      <c r="K37" s="4"/>
      <c r="L37" s="32">
        <v>7</v>
      </c>
      <c r="M37" s="32">
        <v>3</v>
      </c>
      <c r="N37" s="33">
        <f>SUM(L37:M37)</f>
        <v>10</v>
      </c>
      <c r="AE37" s="24">
        <v>-61</v>
      </c>
      <c r="AF37" s="55" t="s">
        <v>125</v>
      </c>
      <c r="AG37" s="56">
        <v>7</v>
      </c>
      <c r="AH37" s="32">
        <v>7</v>
      </c>
      <c r="AI37" s="33">
        <f t="shared" si="2"/>
        <v>14</v>
      </c>
      <c r="AJ37" s="87">
        <v>6</v>
      </c>
      <c r="AK37" s="92"/>
    </row>
    <row r="38" spans="2:37" ht="18" customHeight="1" x14ac:dyDescent="0.2">
      <c r="B38" s="24">
        <v>-43</v>
      </c>
      <c r="C38" s="6" t="s">
        <v>113</v>
      </c>
      <c r="D38" s="4"/>
      <c r="E38" s="32"/>
      <c r="F38" s="32">
        <v>1</v>
      </c>
      <c r="G38" s="33">
        <f t="shared" si="8"/>
        <v>1</v>
      </c>
      <c r="H38" s="41"/>
      <c r="I38" s="24">
        <v>-59</v>
      </c>
      <c r="J38" s="6" t="s">
        <v>149</v>
      </c>
      <c r="K38" s="4"/>
      <c r="L38" s="32">
        <v>1</v>
      </c>
      <c r="M38" s="32">
        <v>1</v>
      </c>
      <c r="N38" s="33">
        <f t="shared" ref="N38:N43" si="9">SUM(L38:M38)</f>
        <v>2</v>
      </c>
      <c r="AE38" s="24">
        <v>-61</v>
      </c>
      <c r="AF38" s="55" t="s">
        <v>145</v>
      </c>
      <c r="AG38" s="56">
        <v>3</v>
      </c>
      <c r="AH38" s="32">
        <v>3</v>
      </c>
      <c r="AI38" s="33">
        <f t="shared" si="2"/>
        <v>6</v>
      </c>
      <c r="AJ38" s="87">
        <v>13</v>
      </c>
      <c r="AK38" s="92"/>
    </row>
    <row r="39" spans="2:37" ht="18" customHeight="1" x14ac:dyDescent="0.2">
      <c r="B39" s="24">
        <v>-44</v>
      </c>
      <c r="C39" s="6" t="s">
        <v>18</v>
      </c>
      <c r="D39" s="4"/>
      <c r="E39" s="32"/>
      <c r="F39" s="32"/>
      <c r="G39" s="33">
        <f t="shared" si="8"/>
        <v>0</v>
      </c>
      <c r="H39" s="41"/>
      <c r="I39" s="24">
        <v>-59</v>
      </c>
      <c r="J39" s="6" t="s">
        <v>144</v>
      </c>
      <c r="K39" s="4"/>
      <c r="L39" s="32">
        <v>1</v>
      </c>
      <c r="M39" s="32"/>
      <c r="N39" s="33">
        <f t="shared" si="9"/>
        <v>1</v>
      </c>
      <c r="AE39" s="24">
        <v>-61</v>
      </c>
      <c r="AF39" s="55" t="s">
        <v>155</v>
      </c>
      <c r="AG39" s="56">
        <v>0</v>
      </c>
      <c r="AH39" s="32">
        <v>0</v>
      </c>
      <c r="AI39" s="33">
        <f t="shared" si="2"/>
        <v>0</v>
      </c>
      <c r="AJ39" s="87">
        <v>25</v>
      </c>
      <c r="AK39" s="92"/>
    </row>
    <row r="40" spans="2:37" ht="18" customHeight="1" x14ac:dyDescent="0.2">
      <c r="B40" s="30">
        <v>-48</v>
      </c>
      <c r="C40" s="13" t="s">
        <v>142</v>
      </c>
      <c r="D40" s="4"/>
      <c r="E40" s="32">
        <v>1</v>
      </c>
      <c r="F40" s="32"/>
      <c r="G40" s="33">
        <f t="shared" si="8"/>
        <v>1</v>
      </c>
      <c r="H40" s="41"/>
      <c r="I40" s="24">
        <v>-59</v>
      </c>
      <c r="J40" s="6" t="s">
        <v>121</v>
      </c>
      <c r="K40" s="4"/>
      <c r="L40" s="32"/>
      <c r="M40" s="32">
        <v>2</v>
      </c>
      <c r="N40" s="33">
        <f t="shared" si="9"/>
        <v>2</v>
      </c>
      <c r="AE40" s="24">
        <v>-61</v>
      </c>
      <c r="AF40" s="55" t="s">
        <v>146</v>
      </c>
      <c r="AG40" s="56">
        <v>1</v>
      </c>
      <c r="AH40" s="32">
        <v>5</v>
      </c>
      <c r="AI40" s="33">
        <f t="shared" si="2"/>
        <v>6</v>
      </c>
      <c r="AJ40" s="87">
        <v>8</v>
      </c>
      <c r="AK40" s="92"/>
    </row>
    <row r="41" spans="2:37" ht="18" customHeight="1" x14ac:dyDescent="0.2">
      <c r="B41" s="24">
        <v>-51</v>
      </c>
      <c r="C41" s="6" t="s">
        <v>140</v>
      </c>
      <c r="D41" s="4"/>
      <c r="E41" s="32">
        <v>1</v>
      </c>
      <c r="F41" s="32">
        <v>3</v>
      </c>
      <c r="G41" s="33">
        <f t="shared" si="8"/>
        <v>4</v>
      </c>
      <c r="H41" s="41"/>
      <c r="I41" s="24">
        <v>-60</v>
      </c>
      <c r="J41" s="6" t="s">
        <v>139</v>
      </c>
      <c r="K41" s="4"/>
      <c r="L41" s="32">
        <v>1</v>
      </c>
      <c r="M41" s="32"/>
      <c r="N41" s="33">
        <f t="shared" si="9"/>
        <v>1</v>
      </c>
      <c r="AE41" s="24">
        <v>-61</v>
      </c>
      <c r="AF41" s="55" t="s">
        <v>156</v>
      </c>
      <c r="AG41" s="56">
        <v>2</v>
      </c>
      <c r="AH41" s="32">
        <v>0</v>
      </c>
      <c r="AI41" s="33">
        <f t="shared" si="2"/>
        <v>2</v>
      </c>
      <c r="AJ41" s="87">
        <v>25</v>
      </c>
      <c r="AK41" s="92"/>
    </row>
    <row r="42" spans="2:37" ht="18" customHeight="1" x14ac:dyDescent="0.2">
      <c r="B42" s="24">
        <v>-63</v>
      </c>
      <c r="C42" s="6" t="s">
        <v>153</v>
      </c>
      <c r="D42" s="4"/>
      <c r="E42" s="32"/>
      <c r="F42" s="32"/>
      <c r="G42" s="33">
        <f t="shared" si="8"/>
        <v>0</v>
      </c>
      <c r="H42" s="41"/>
      <c r="I42" s="24">
        <v>-60</v>
      </c>
      <c r="J42" s="6" t="s">
        <v>148</v>
      </c>
      <c r="K42" s="4"/>
      <c r="L42" s="32"/>
      <c r="M42" s="32"/>
      <c r="N42" s="33">
        <f t="shared" si="9"/>
        <v>0</v>
      </c>
      <c r="AE42" s="24">
        <v>-61</v>
      </c>
      <c r="AF42" s="55" t="s">
        <v>33</v>
      </c>
      <c r="AG42" s="56">
        <v>0</v>
      </c>
      <c r="AH42" s="32">
        <v>0</v>
      </c>
      <c r="AI42" s="33">
        <f t="shared" si="2"/>
        <v>0</v>
      </c>
      <c r="AJ42" s="87">
        <v>25</v>
      </c>
      <c r="AK42" s="92"/>
    </row>
    <row r="43" spans="2:37" ht="18" customHeight="1" x14ac:dyDescent="0.2">
      <c r="B43" s="24">
        <v>-63</v>
      </c>
      <c r="C43" s="6" t="s">
        <v>154</v>
      </c>
      <c r="D43" s="4"/>
      <c r="E43" s="32">
        <v>1</v>
      </c>
      <c r="F43" s="32"/>
      <c r="G43" s="33">
        <f>SUM(E43:F43)</f>
        <v>1</v>
      </c>
      <c r="H43" s="41"/>
      <c r="I43" s="24"/>
      <c r="J43" s="6"/>
      <c r="K43" s="14"/>
      <c r="L43" s="29"/>
      <c r="M43" s="29"/>
      <c r="N43" s="34">
        <f t="shared" si="9"/>
        <v>0</v>
      </c>
      <c r="AE43" s="24">
        <v>-62</v>
      </c>
      <c r="AF43" s="55" t="s">
        <v>58</v>
      </c>
      <c r="AG43" s="56">
        <v>4</v>
      </c>
      <c r="AH43" s="32">
        <v>4</v>
      </c>
      <c r="AI43" s="33">
        <f t="shared" si="2"/>
        <v>8</v>
      </c>
      <c r="AJ43" s="88">
        <v>10</v>
      </c>
      <c r="AK43" s="93"/>
    </row>
    <row r="44" spans="2:37" ht="18" customHeight="1" x14ac:dyDescent="0.2">
      <c r="B44" s="30">
        <v>-63</v>
      </c>
      <c r="C44" s="13" t="s">
        <v>139</v>
      </c>
      <c r="D44" s="14"/>
      <c r="E44" s="29">
        <v>1</v>
      </c>
      <c r="F44" s="29"/>
      <c r="G44" s="34">
        <f>SUM(E44:F44)</f>
        <v>1</v>
      </c>
      <c r="H44" s="41"/>
      <c r="I44" s="24"/>
      <c r="J44" s="6"/>
      <c r="K44" s="14"/>
      <c r="L44" s="29"/>
      <c r="M44" s="29"/>
      <c r="N44" s="34">
        <f t="shared" si="7"/>
        <v>0</v>
      </c>
      <c r="AE44" s="24">
        <v>-62</v>
      </c>
      <c r="AF44" s="55" t="s">
        <v>157</v>
      </c>
      <c r="AG44" s="56">
        <v>1</v>
      </c>
      <c r="AH44" s="32">
        <v>0</v>
      </c>
      <c r="AI44" s="33">
        <f t="shared" si="2"/>
        <v>1</v>
      </c>
      <c r="AJ44" s="88">
        <v>25</v>
      </c>
      <c r="AK44" s="93"/>
    </row>
    <row r="45" spans="2:37" ht="18" customHeight="1" x14ac:dyDescent="0.2">
      <c r="B45" s="30"/>
      <c r="C45" s="13"/>
      <c r="D45" s="14"/>
      <c r="E45" s="29"/>
      <c r="F45" s="29"/>
      <c r="G45" s="34">
        <f>SUM(E45:F45)</f>
        <v>0</v>
      </c>
      <c r="H45" s="41"/>
      <c r="I45" s="30"/>
      <c r="J45" s="13"/>
      <c r="K45" s="14"/>
      <c r="L45" s="29"/>
      <c r="M45" s="29"/>
      <c r="N45" s="34">
        <f t="shared" si="7"/>
        <v>0</v>
      </c>
      <c r="AE45" s="24">
        <v>-62</v>
      </c>
      <c r="AF45" s="55" t="s">
        <v>158</v>
      </c>
      <c r="AG45" s="56">
        <v>0</v>
      </c>
      <c r="AH45" s="32">
        <v>0</v>
      </c>
      <c r="AI45" s="33">
        <f t="shared" si="2"/>
        <v>0</v>
      </c>
      <c r="AJ45" s="88">
        <v>25</v>
      </c>
      <c r="AK45" s="93"/>
    </row>
    <row r="46" spans="2:37" ht="18" customHeight="1" x14ac:dyDescent="0.2">
      <c r="B46" s="25"/>
      <c r="C46" s="10"/>
      <c r="D46" s="11"/>
      <c r="E46" s="35"/>
      <c r="F46" s="35"/>
      <c r="G46" s="36">
        <f>SUM(E46:F46)</f>
        <v>0</v>
      </c>
      <c r="H46" s="42"/>
      <c r="I46" s="25"/>
      <c r="J46" s="10"/>
      <c r="K46" s="11"/>
      <c r="L46" s="35"/>
      <c r="M46" s="35"/>
      <c r="N46" s="36">
        <f t="shared" si="7"/>
        <v>0</v>
      </c>
      <c r="AE46" s="24">
        <v>-63</v>
      </c>
      <c r="AF46" s="55" t="s">
        <v>162</v>
      </c>
      <c r="AG46" s="56">
        <v>0</v>
      </c>
      <c r="AH46" s="32">
        <v>0</v>
      </c>
      <c r="AI46" s="33">
        <f t="shared" si="2"/>
        <v>0</v>
      </c>
      <c r="AJ46" s="88">
        <v>25</v>
      </c>
      <c r="AK46" s="93"/>
    </row>
    <row r="47" spans="2:37" ht="18" customHeight="1" x14ac:dyDescent="0.2">
      <c r="AE47" s="24">
        <v>-63</v>
      </c>
      <c r="AF47" s="55" t="s">
        <v>147</v>
      </c>
      <c r="AG47" s="56">
        <v>0</v>
      </c>
      <c r="AH47" s="32">
        <v>0</v>
      </c>
      <c r="AI47" s="33">
        <f>AG47+AH47</f>
        <v>0</v>
      </c>
      <c r="AJ47" s="88">
        <v>25</v>
      </c>
      <c r="AK47" s="93"/>
    </row>
    <row r="48" spans="2:37" ht="18" customHeight="1" x14ac:dyDescent="0.2">
      <c r="AE48" s="24">
        <v>-63</v>
      </c>
      <c r="AF48" s="55" t="s">
        <v>129</v>
      </c>
      <c r="AG48" s="56">
        <v>3</v>
      </c>
      <c r="AH48" s="32">
        <v>0</v>
      </c>
      <c r="AI48" s="33">
        <f>AG48+AH48</f>
        <v>3</v>
      </c>
      <c r="AJ48" s="88">
        <v>25</v>
      </c>
      <c r="AK48" s="93"/>
    </row>
    <row r="49" spans="31:37" ht="18" customHeight="1" x14ac:dyDescent="0.2">
      <c r="AE49" s="24">
        <v>-63</v>
      </c>
      <c r="AF49" s="55" t="s">
        <v>130</v>
      </c>
      <c r="AG49" s="56">
        <v>1</v>
      </c>
      <c r="AH49" s="32">
        <v>1</v>
      </c>
      <c r="AI49" s="33">
        <f>AG49+AH49</f>
        <v>2</v>
      </c>
      <c r="AJ49" s="88">
        <v>19</v>
      </c>
      <c r="AK49" s="93"/>
    </row>
    <row r="50" spans="31:37" ht="18" customHeight="1" x14ac:dyDescent="0.2">
      <c r="AE50" s="24">
        <v>-63</v>
      </c>
      <c r="AF50" s="55" t="s">
        <v>131</v>
      </c>
      <c r="AG50" s="56">
        <v>0</v>
      </c>
      <c r="AH50" s="32">
        <v>1</v>
      </c>
      <c r="AI50" s="33">
        <f>AG50+AH50</f>
        <v>1</v>
      </c>
      <c r="AJ50" s="88">
        <v>19</v>
      </c>
      <c r="AK50" s="93"/>
    </row>
    <row r="51" spans="31:37" ht="18" customHeight="1" x14ac:dyDescent="0.2">
      <c r="AE51" s="24"/>
      <c r="AF51" s="55"/>
      <c r="AG51" s="56"/>
      <c r="AH51" s="32"/>
      <c r="AI51" s="33">
        <f t="shared" si="2"/>
        <v>0</v>
      </c>
      <c r="AJ51" s="89"/>
      <c r="AK51" s="94"/>
    </row>
    <row r="52" spans="31:37" ht="18" customHeight="1" x14ac:dyDescent="0.2">
      <c r="AE52" s="50"/>
      <c r="AF52" s="59" t="s">
        <v>71</v>
      </c>
      <c r="AG52" s="60"/>
      <c r="AH52" s="62">
        <f>SUM(AH10:AH51)</f>
        <v>123</v>
      </c>
      <c r="AI52" s="61"/>
      <c r="AJ52" s="60"/>
      <c r="AK52" s="95"/>
    </row>
    <row r="53" spans="31:37" ht="18" customHeight="1" x14ac:dyDescent="0.2">
      <c r="AH53" s="37">
        <f>F7+J7+T7+X7+F28+J28</f>
        <v>123</v>
      </c>
    </row>
  </sheetData>
  <mergeCells count="20">
    <mergeCell ref="E6:G6"/>
    <mergeCell ref="I6:K6"/>
    <mergeCell ref="S6:U6"/>
    <mergeCell ref="W6:Y6"/>
    <mergeCell ref="F7:F8"/>
    <mergeCell ref="J7:J8"/>
    <mergeCell ref="T7:T8"/>
    <mergeCell ref="X7:X8"/>
    <mergeCell ref="AJ8:AK8"/>
    <mergeCell ref="AQ8:AR8"/>
    <mergeCell ref="C9:D9"/>
    <mergeCell ref="J9:K9"/>
    <mergeCell ref="Q9:R9"/>
    <mergeCell ref="X9:Y9"/>
    <mergeCell ref="E27:G27"/>
    <mergeCell ref="I27:K27"/>
    <mergeCell ref="F28:F29"/>
    <mergeCell ref="J28:J29"/>
    <mergeCell ref="C30:D30"/>
    <mergeCell ref="J30:K30"/>
  </mergeCells>
  <phoneticPr fontId="7"/>
  <pageMargins left="0.59055118110236227" right="0.19685039370078741" top="0.59055118110236227" bottom="0.39370078740157483" header="0.39370078740157483" footer="0.39370078740157483"/>
  <pageSetup paperSize="9" scale="75" orientation="portrait" horizontalDpi="0" verticalDpi="0" r:id="rId1"/>
  <colBreaks count="1" manualBreakCount="1">
    <brk id="2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AR45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7" width="4.6640625" customWidth="1"/>
    <col min="38" max="38" width="1.6640625" customWidth="1"/>
    <col min="39" max="44" width="4.6640625" customWidth="1"/>
    <col min="45" max="45" width="1.6640625" customWidth="1"/>
  </cols>
  <sheetData>
    <row r="1" spans="2:44" ht="9.9" customHeight="1" x14ac:dyDescent="0.2"/>
    <row r="2" spans="2:44" ht="18" customHeight="1" x14ac:dyDescent="0.2">
      <c r="B2" t="s">
        <v>0</v>
      </c>
    </row>
    <row r="4" spans="2:44" ht="18" customHeight="1" x14ac:dyDescent="0.2">
      <c r="B4" s="23" t="s">
        <v>6</v>
      </c>
      <c r="C4" s="38">
        <v>76</v>
      </c>
      <c r="D4" t="s">
        <v>12</v>
      </c>
      <c r="E4" t="s">
        <v>13</v>
      </c>
      <c r="G4" t="s">
        <v>109</v>
      </c>
    </row>
    <row r="6" spans="2:44" ht="18" customHeight="1" x14ac:dyDescent="0.2">
      <c r="B6" s="7" t="s">
        <v>11</v>
      </c>
      <c r="C6" s="5"/>
      <c r="D6" s="5"/>
      <c r="E6" s="141" t="s">
        <v>132</v>
      </c>
      <c r="F6" s="141"/>
      <c r="G6" s="141"/>
      <c r="H6" s="8" t="s">
        <v>9</v>
      </c>
      <c r="I6" s="142" t="s">
        <v>110</v>
      </c>
      <c r="J6" s="142"/>
      <c r="K6" s="142"/>
      <c r="L6" s="5"/>
      <c r="M6" s="5"/>
      <c r="N6" s="9"/>
      <c r="P6" s="7" t="s">
        <v>43</v>
      </c>
      <c r="Q6" s="5"/>
      <c r="R6" s="5"/>
      <c r="S6" s="141" t="s">
        <v>123</v>
      </c>
      <c r="T6" s="141"/>
      <c r="U6" s="141"/>
      <c r="V6" s="8" t="s">
        <v>9</v>
      </c>
      <c r="W6" s="142" t="s">
        <v>110</v>
      </c>
      <c r="X6" s="142"/>
      <c r="Y6" s="142"/>
      <c r="Z6" s="5"/>
      <c r="AA6" s="5"/>
      <c r="AB6" s="9"/>
    </row>
    <row r="7" spans="2:44" ht="18" customHeight="1" x14ac:dyDescent="0.2">
      <c r="B7" s="12"/>
      <c r="C7" s="13"/>
      <c r="D7" s="13"/>
      <c r="E7" s="14"/>
      <c r="F7" s="137">
        <f>SUM(G7:G8)</f>
        <v>16</v>
      </c>
      <c r="G7" s="21">
        <f>SUM(E10:E25)</f>
        <v>6</v>
      </c>
      <c r="H7" s="19" t="s">
        <v>8</v>
      </c>
      <c r="I7" s="21">
        <f>SUM(L10:L25)</f>
        <v>10</v>
      </c>
      <c r="J7" s="137">
        <f>SUM(I7:I8)</f>
        <v>16</v>
      </c>
      <c r="K7" s="16"/>
      <c r="L7" s="13"/>
      <c r="M7" s="13"/>
      <c r="N7" s="17"/>
      <c r="P7" s="12"/>
      <c r="Q7" s="13"/>
      <c r="R7" s="13"/>
      <c r="S7" s="14"/>
      <c r="T7" s="137">
        <f>SUM(U7:U8)</f>
        <v>15</v>
      </c>
      <c r="U7" s="21">
        <f>SUM(S10:S25)</f>
        <v>7</v>
      </c>
      <c r="V7" s="19" t="s">
        <v>8</v>
      </c>
      <c r="W7" s="21">
        <f>SUM(Z10:Z25)</f>
        <v>5</v>
      </c>
      <c r="X7" s="137">
        <f>SUM(W7:W8)</f>
        <v>11</v>
      </c>
      <c r="Y7" s="16"/>
      <c r="Z7" s="13"/>
      <c r="AA7" s="13"/>
      <c r="AB7" s="17"/>
    </row>
    <row r="8" spans="2:44" ht="18" customHeight="1" x14ac:dyDescent="0.2">
      <c r="B8" s="1"/>
      <c r="C8" s="2"/>
      <c r="D8" s="2"/>
      <c r="E8" s="15"/>
      <c r="F8" s="138"/>
      <c r="G8" s="22">
        <f>SUM(F10:F25)</f>
        <v>10</v>
      </c>
      <c r="H8" s="20" t="s">
        <v>8</v>
      </c>
      <c r="I8" s="22">
        <f>SUM(M10:M25)</f>
        <v>6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SUM(T10:T25)</f>
        <v>8</v>
      </c>
      <c r="V8" s="20" t="s">
        <v>8</v>
      </c>
      <c r="W8" s="22">
        <f>SUM(AA10:AA25)</f>
        <v>6</v>
      </c>
      <c r="X8" s="138"/>
      <c r="Y8" s="18"/>
      <c r="Z8" s="2"/>
      <c r="AA8" s="2"/>
      <c r="AB8" s="3"/>
      <c r="AE8" s="72"/>
      <c r="AF8" s="73"/>
      <c r="AG8" s="7"/>
      <c r="AH8" s="8" t="s">
        <v>133</v>
      </c>
      <c r="AI8" s="9"/>
      <c r="AJ8" s="135" t="s">
        <v>134</v>
      </c>
      <c r="AK8" s="136"/>
      <c r="AM8" s="82"/>
      <c r="AN8" s="7"/>
      <c r="AO8" s="8" t="s">
        <v>133</v>
      </c>
      <c r="AP8" s="9"/>
      <c r="AQ8" s="135" t="s">
        <v>134</v>
      </c>
      <c r="AR8" s="136"/>
    </row>
    <row r="9" spans="2:44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75" t="s">
        <v>26</v>
      </c>
      <c r="AG9" s="76" t="s">
        <v>67</v>
      </c>
      <c r="AH9" s="77" t="s">
        <v>68</v>
      </c>
      <c r="AI9" s="78" t="s">
        <v>69</v>
      </c>
      <c r="AJ9" s="79" t="s">
        <v>135</v>
      </c>
      <c r="AK9" s="80" t="s">
        <v>136</v>
      </c>
      <c r="AM9" s="83" t="s">
        <v>137</v>
      </c>
      <c r="AN9" s="76" t="s">
        <v>67</v>
      </c>
      <c r="AO9" s="77" t="s">
        <v>68</v>
      </c>
      <c r="AP9" s="78" t="s">
        <v>69</v>
      </c>
      <c r="AQ9" s="79" t="s">
        <v>135</v>
      </c>
      <c r="AR9" s="80" t="s">
        <v>136</v>
      </c>
    </row>
    <row r="10" spans="2:44" ht="18" customHeight="1" x14ac:dyDescent="0.2">
      <c r="B10" s="24">
        <v>-48</v>
      </c>
      <c r="C10" s="6" t="s">
        <v>108</v>
      </c>
      <c r="D10" s="4"/>
      <c r="E10" s="32"/>
      <c r="F10" s="32"/>
      <c r="G10" s="33">
        <f>SUM(E10:F10)</f>
        <v>0</v>
      </c>
      <c r="H10" s="39" t="s">
        <v>1</v>
      </c>
      <c r="I10" s="24">
        <v>-61</v>
      </c>
      <c r="J10" s="6" t="s">
        <v>27</v>
      </c>
      <c r="K10" s="4"/>
      <c r="L10" s="32"/>
      <c r="M10" s="32"/>
      <c r="N10" s="33">
        <f t="shared" ref="N10:N25" si="0">SUM(L10:M10)</f>
        <v>0</v>
      </c>
      <c r="P10" s="24">
        <v>-58</v>
      </c>
      <c r="Q10" s="6" t="s">
        <v>117</v>
      </c>
      <c r="R10" s="4"/>
      <c r="S10" s="32"/>
      <c r="T10" s="32"/>
      <c r="U10" s="33">
        <f>SUM(S10:T10)</f>
        <v>0</v>
      </c>
      <c r="V10" s="39" t="s">
        <v>1</v>
      </c>
      <c r="W10" s="24">
        <v>-61</v>
      </c>
      <c r="X10" s="6" t="s">
        <v>27</v>
      </c>
      <c r="Y10" s="4"/>
      <c r="Z10" s="32"/>
      <c r="AA10" s="32"/>
      <c r="AB10" s="33">
        <f t="shared" ref="AB10:AB25" si="1">SUM(Z10:AA10)</f>
        <v>0</v>
      </c>
      <c r="AE10" s="44">
        <v>-20</v>
      </c>
      <c r="AF10" s="53" t="s">
        <v>16</v>
      </c>
      <c r="AG10" s="54">
        <v>143</v>
      </c>
      <c r="AH10" s="48">
        <v>2</v>
      </c>
      <c r="AI10" s="49">
        <f>AG10+AH10</f>
        <v>145</v>
      </c>
      <c r="AJ10" s="86">
        <v>16</v>
      </c>
      <c r="AK10" s="91">
        <v>9</v>
      </c>
      <c r="AM10" s="71">
        <v>20</v>
      </c>
      <c r="AN10" s="86">
        <v>452</v>
      </c>
      <c r="AO10" s="97">
        <v>2</v>
      </c>
      <c r="AP10" s="91">
        <f t="shared" ref="AP10:AP21" si="2">AN10+AO10</f>
        <v>454</v>
      </c>
      <c r="AQ10" s="86">
        <v>10</v>
      </c>
      <c r="AR10" s="91">
        <v>3</v>
      </c>
    </row>
    <row r="11" spans="2:44" ht="18" customHeight="1" x14ac:dyDescent="0.2">
      <c r="B11" s="24">
        <v>-58</v>
      </c>
      <c r="C11" s="6" t="s">
        <v>118</v>
      </c>
      <c r="D11" s="4"/>
      <c r="E11" s="32">
        <v>1</v>
      </c>
      <c r="F11" s="32"/>
      <c r="G11" s="33">
        <f>SUM(E11:F11)</f>
        <v>1</v>
      </c>
      <c r="H11" s="40"/>
      <c r="I11" s="24">
        <v>-61</v>
      </c>
      <c r="J11" s="6" t="s">
        <v>33</v>
      </c>
      <c r="K11" s="4"/>
      <c r="L11" s="32"/>
      <c r="M11" s="32"/>
      <c r="N11" s="33">
        <f>SUM(L11:M11)</f>
        <v>0</v>
      </c>
      <c r="P11" s="24"/>
      <c r="Q11" s="6"/>
      <c r="R11" s="4"/>
      <c r="S11" s="32"/>
      <c r="T11" s="32"/>
      <c r="U11" s="33">
        <f>SUM(S11:T11)</f>
        <v>0</v>
      </c>
      <c r="V11" s="40"/>
      <c r="W11" s="24">
        <v>-61</v>
      </c>
      <c r="X11" s="6" t="s">
        <v>33</v>
      </c>
      <c r="Y11" s="4"/>
      <c r="Z11" s="32"/>
      <c r="AA11" s="32"/>
      <c r="AB11" s="33">
        <f>SUM(Z11:AA11)</f>
        <v>0</v>
      </c>
      <c r="AE11" s="24">
        <v>-33</v>
      </c>
      <c r="AF11" s="55" t="s">
        <v>111</v>
      </c>
      <c r="AG11" s="56">
        <v>283</v>
      </c>
      <c r="AH11" s="32">
        <v>9</v>
      </c>
      <c r="AI11" s="33">
        <f t="shared" ref="AI11:AI43" si="3">AG11+AH11</f>
        <v>292</v>
      </c>
      <c r="AJ11" s="87">
        <v>2</v>
      </c>
      <c r="AK11" s="92">
        <v>3</v>
      </c>
      <c r="AM11" s="70">
        <v>33</v>
      </c>
      <c r="AN11" s="87">
        <v>416</v>
      </c>
      <c r="AO11" s="98">
        <v>9</v>
      </c>
      <c r="AP11" s="92">
        <f t="shared" si="2"/>
        <v>425</v>
      </c>
      <c r="AQ11" s="87">
        <v>4</v>
      </c>
      <c r="AR11" s="92">
        <v>4</v>
      </c>
    </row>
    <row r="12" spans="2:44" ht="18" customHeight="1" x14ac:dyDescent="0.2">
      <c r="B12" s="24">
        <v>-20</v>
      </c>
      <c r="C12" s="6" t="s">
        <v>16</v>
      </c>
      <c r="D12" s="4"/>
      <c r="E12" s="32">
        <v>1</v>
      </c>
      <c r="F12" s="32"/>
      <c r="G12" s="33">
        <f t="shared" ref="G12:G25" si="4">SUM(E12:F12)</f>
        <v>1</v>
      </c>
      <c r="H12" s="39" t="s">
        <v>2</v>
      </c>
      <c r="I12" s="24">
        <v>-61</v>
      </c>
      <c r="J12" s="6" t="s">
        <v>19</v>
      </c>
      <c r="K12" s="4"/>
      <c r="L12" s="32">
        <v>2</v>
      </c>
      <c r="M12" s="32">
        <v>2</v>
      </c>
      <c r="N12" s="33">
        <f t="shared" si="0"/>
        <v>4</v>
      </c>
      <c r="P12" s="24">
        <v>-58</v>
      </c>
      <c r="Q12" s="6" t="s">
        <v>47</v>
      </c>
      <c r="R12" s="4"/>
      <c r="S12" s="32">
        <v>3</v>
      </c>
      <c r="T12" s="32">
        <v>2</v>
      </c>
      <c r="U12" s="33">
        <f t="shared" ref="U12:U25" si="5">SUM(S12:T12)</f>
        <v>5</v>
      </c>
      <c r="V12" s="39" t="s">
        <v>2</v>
      </c>
      <c r="W12" s="24">
        <v>-61</v>
      </c>
      <c r="X12" s="6" t="s">
        <v>19</v>
      </c>
      <c r="Y12" s="4"/>
      <c r="Z12" s="32"/>
      <c r="AA12" s="32"/>
      <c r="AB12" s="33">
        <f t="shared" si="1"/>
        <v>0</v>
      </c>
      <c r="AE12" s="24">
        <v>-41</v>
      </c>
      <c r="AF12" s="55" t="s">
        <v>17</v>
      </c>
      <c r="AG12" s="56">
        <v>69</v>
      </c>
      <c r="AH12" s="32">
        <v>1</v>
      </c>
      <c r="AI12" s="33">
        <f t="shared" si="3"/>
        <v>70</v>
      </c>
      <c r="AJ12" s="87">
        <v>20</v>
      </c>
      <c r="AK12" s="92">
        <v>36</v>
      </c>
      <c r="AM12" s="70">
        <v>41</v>
      </c>
      <c r="AN12" s="87">
        <v>414</v>
      </c>
      <c r="AO12" s="98">
        <v>1</v>
      </c>
      <c r="AP12" s="92">
        <f t="shared" si="2"/>
        <v>415</v>
      </c>
      <c r="AQ12" s="87">
        <v>11</v>
      </c>
      <c r="AR12" s="92">
        <v>5</v>
      </c>
    </row>
    <row r="13" spans="2:44" ht="18" customHeight="1" x14ac:dyDescent="0.2">
      <c r="B13" s="24">
        <v>-33</v>
      </c>
      <c r="C13" s="6" t="s">
        <v>112</v>
      </c>
      <c r="D13" s="4"/>
      <c r="E13" s="32">
        <v>3</v>
      </c>
      <c r="F13" s="32">
        <v>3</v>
      </c>
      <c r="G13" s="33">
        <f t="shared" si="4"/>
        <v>6</v>
      </c>
      <c r="H13" s="41"/>
      <c r="I13" s="24">
        <v>-61</v>
      </c>
      <c r="J13" s="6" t="s">
        <v>34</v>
      </c>
      <c r="K13" s="4"/>
      <c r="L13" s="32">
        <v>4</v>
      </c>
      <c r="M13" s="32">
        <v>1</v>
      </c>
      <c r="N13" s="33">
        <f t="shared" si="0"/>
        <v>5</v>
      </c>
      <c r="P13" s="24">
        <v>-58</v>
      </c>
      <c r="Q13" s="6" t="s">
        <v>119</v>
      </c>
      <c r="R13" s="4"/>
      <c r="S13" s="32">
        <v>1</v>
      </c>
      <c r="T13" s="32"/>
      <c r="U13" s="33">
        <f t="shared" si="5"/>
        <v>1</v>
      </c>
      <c r="V13" s="41"/>
      <c r="W13" s="24">
        <v>-61</v>
      </c>
      <c r="X13" s="6" t="s">
        <v>34</v>
      </c>
      <c r="Y13" s="4"/>
      <c r="Z13" s="32"/>
      <c r="AA13" s="32">
        <v>4</v>
      </c>
      <c r="AB13" s="33">
        <f t="shared" si="1"/>
        <v>4</v>
      </c>
      <c r="AE13" s="24">
        <v>-43</v>
      </c>
      <c r="AF13" s="55" t="s">
        <v>113</v>
      </c>
      <c r="AG13" s="56">
        <v>89</v>
      </c>
      <c r="AH13" s="32">
        <v>7</v>
      </c>
      <c r="AI13" s="33">
        <f t="shared" si="3"/>
        <v>96</v>
      </c>
      <c r="AJ13" s="87">
        <v>5</v>
      </c>
      <c r="AK13" s="92">
        <v>22</v>
      </c>
      <c r="AM13" s="70">
        <v>43</v>
      </c>
      <c r="AN13" s="87">
        <v>116</v>
      </c>
      <c r="AO13" s="98">
        <v>7</v>
      </c>
      <c r="AP13" s="92">
        <f t="shared" si="2"/>
        <v>123</v>
      </c>
      <c r="AQ13" s="87">
        <v>5</v>
      </c>
      <c r="AR13" s="92">
        <v>22</v>
      </c>
    </row>
    <row r="14" spans="2:44" ht="18" customHeight="1" x14ac:dyDescent="0.2">
      <c r="B14" s="24">
        <v>-41</v>
      </c>
      <c r="C14" s="6" t="s">
        <v>17</v>
      </c>
      <c r="D14" s="4"/>
      <c r="E14" s="32"/>
      <c r="F14" s="32"/>
      <c r="G14" s="33">
        <f t="shared" si="4"/>
        <v>0</v>
      </c>
      <c r="H14" s="41"/>
      <c r="I14" s="24">
        <v>-61</v>
      </c>
      <c r="J14" s="6" t="s">
        <v>35</v>
      </c>
      <c r="K14" s="4"/>
      <c r="L14" s="32"/>
      <c r="M14" s="32">
        <v>1</v>
      </c>
      <c r="N14" s="33">
        <f t="shared" si="0"/>
        <v>1</v>
      </c>
      <c r="P14" s="24">
        <v>-59</v>
      </c>
      <c r="Q14" s="6" t="s">
        <v>94</v>
      </c>
      <c r="R14" s="4"/>
      <c r="S14" s="32">
        <v>2</v>
      </c>
      <c r="T14" s="32">
        <v>2</v>
      </c>
      <c r="U14" s="33">
        <f t="shared" si="5"/>
        <v>4</v>
      </c>
      <c r="V14" s="41"/>
      <c r="W14" s="24">
        <v>-61</v>
      </c>
      <c r="X14" s="6" t="s">
        <v>35</v>
      </c>
      <c r="Y14" s="4"/>
      <c r="Z14" s="32">
        <v>3</v>
      </c>
      <c r="AA14" s="32"/>
      <c r="AB14" s="33">
        <f t="shared" si="1"/>
        <v>3</v>
      </c>
      <c r="AE14" s="24">
        <v>-44</v>
      </c>
      <c r="AF14" s="55" t="s">
        <v>115</v>
      </c>
      <c r="AG14" s="56">
        <v>115</v>
      </c>
      <c r="AH14" s="32">
        <v>3</v>
      </c>
      <c r="AI14" s="33">
        <f t="shared" si="3"/>
        <v>118</v>
      </c>
      <c r="AJ14" s="87">
        <v>11</v>
      </c>
      <c r="AK14" s="92">
        <v>15</v>
      </c>
      <c r="AM14" s="70">
        <v>44</v>
      </c>
      <c r="AN14" s="87">
        <v>357</v>
      </c>
      <c r="AO14" s="98">
        <v>3</v>
      </c>
      <c r="AP14" s="92">
        <f t="shared" si="2"/>
        <v>360</v>
      </c>
      <c r="AQ14" s="87">
        <v>9</v>
      </c>
      <c r="AR14" s="92">
        <v>10</v>
      </c>
    </row>
    <row r="15" spans="2:44" ht="18" customHeight="1" x14ac:dyDescent="0.2">
      <c r="B15" s="24">
        <v>-43</v>
      </c>
      <c r="C15" s="6" t="s">
        <v>114</v>
      </c>
      <c r="D15" s="4"/>
      <c r="E15" s="32">
        <v>1</v>
      </c>
      <c r="F15" s="32">
        <v>3</v>
      </c>
      <c r="G15" s="33">
        <f t="shared" si="4"/>
        <v>4</v>
      </c>
      <c r="H15" s="41"/>
      <c r="I15" s="24">
        <v>-61</v>
      </c>
      <c r="J15" s="6" t="s">
        <v>126</v>
      </c>
      <c r="K15" s="4"/>
      <c r="L15" s="32">
        <v>2</v>
      </c>
      <c r="M15" s="32">
        <v>2</v>
      </c>
      <c r="N15" s="33">
        <f t="shared" si="0"/>
        <v>4</v>
      </c>
      <c r="P15" s="24">
        <v>-59</v>
      </c>
      <c r="Q15" s="6" t="s">
        <v>98</v>
      </c>
      <c r="R15" s="4"/>
      <c r="S15" s="32"/>
      <c r="T15" s="32"/>
      <c r="U15" s="33">
        <f t="shared" si="5"/>
        <v>0</v>
      </c>
      <c r="V15" s="41"/>
      <c r="W15" s="24">
        <v>-61</v>
      </c>
      <c r="X15" s="6" t="s">
        <v>125</v>
      </c>
      <c r="Y15" s="4"/>
      <c r="Z15" s="32">
        <v>1</v>
      </c>
      <c r="AA15" s="32"/>
      <c r="AB15" s="33">
        <f t="shared" si="1"/>
        <v>1</v>
      </c>
      <c r="AE15" s="24">
        <v>-48</v>
      </c>
      <c r="AF15" s="55" t="s">
        <v>108</v>
      </c>
      <c r="AG15" s="56">
        <v>1</v>
      </c>
      <c r="AH15" s="32">
        <v>0</v>
      </c>
      <c r="AI15" s="33">
        <f t="shared" si="3"/>
        <v>1</v>
      </c>
      <c r="AJ15" s="87"/>
      <c r="AK15" s="92"/>
      <c r="AM15" s="70">
        <v>48</v>
      </c>
      <c r="AN15" s="87">
        <v>610</v>
      </c>
      <c r="AO15" s="98">
        <v>0</v>
      </c>
      <c r="AP15" s="92">
        <f t="shared" si="2"/>
        <v>610</v>
      </c>
      <c r="AQ15" s="87">
        <v>12</v>
      </c>
      <c r="AR15" s="92">
        <v>2</v>
      </c>
    </row>
    <row r="16" spans="2:44" ht="18" customHeight="1" x14ac:dyDescent="0.2">
      <c r="B16" s="24">
        <v>-44</v>
      </c>
      <c r="C16" s="6" t="s">
        <v>116</v>
      </c>
      <c r="D16" s="4"/>
      <c r="E16" s="32"/>
      <c r="F16" s="32"/>
      <c r="G16" s="33">
        <f t="shared" si="4"/>
        <v>0</v>
      </c>
      <c r="H16" s="41"/>
      <c r="I16" s="24">
        <v>-62</v>
      </c>
      <c r="J16" s="6" t="s">
        <v>58</v>
      </c>
      <c r="K16" s="4"/>
      <c r="L16" s="32">
        <v>1</v>
      </c>
      <c r="M16" s="32"/>
      <c r="N16" s="33">
        <f t="shared" si="0"/>
        <v>1</v>
      </c>
      <c r="P16" s="24">
        <v>-63</v>
      </c>
      <c r="Q16" s="6" t="s">
        <v>128</v>
      </c>
      <c r="R16" s="4"/>
      <c r="S16" s="32"/>
      <c r="T16" s="32">
        <v>2</v>
      </c>
      <c r="U16" s="33">
        <f t="shared" si="5"/>
        <v>2</v>
      </c>
      <c r="V16" s="41"/>
      <c r="W16" s="24">
        <v>-62</v>
      </c>
      <c r="X16" s="6" t="s">
        <v>55</v>
      </c>
      <c r="Y16" s="4"/>
      <c r="Z16" s="32"/>
      <c r="AA16" s="32"/>
      <c r="AB16" s="33">
        <f t="shared" si="1"/>
        <v>0</v>
      </c>
      <c r="AE16" s="24">
        <v>-55</v>
      </c>
      <c r="AF16" s="55" t="s">
        <v>24</v>
      </c>
      <c r="AG16" s="56">
        <v>34</v>
      </c>
      <c r="AH16" s="32">
        <v>3</v>
      </c>
      <c r="AI16" s="33">
        <f t="shared" si="3"/>
        <v>37</v>
      </c>
      <c r="AJ16" s="87">
        <v>11</v>
      </c>
      <c r="AK16" s="92"/>
      <c r="AM16" s="70">
        <v>55</v>
      </c>
      <c r="AN16" s="87">
        <v>386</v>
      </c>
      <c r="AO16" s="98">
        <v>16</v>
      </c>
      <c r="AP16" s="92">
        <f t="shared" si="2"/>
        <v>402</v>
      </c>
      <c r="AQ16" s="87">
        <v>2</v>
      </c>
      <c r="AR16" s="92">
        <v>7</v>
      </c>
    </row>
    <row r="17" spans="2:44" ht="18" customHeight="1" x14ac:dyDescent="0.2">
      <c r="B17" s="24">
        <v>-55</v>
      </c>
      <c r="C17" s="6" t="s">
        <v>23</v>
      </c>
      <c r="D17" s="4"/>
      <c r="E17" s="32"/>
      <c r="F17" s="32">
        <v>1</v>
      </c>
      <c r="G17" s="33">
        <f t="shared" si="4"/>
        <v>1</v>
      </c>
      <c r="H17" s="41"/>
      <c r="I17" s="24">
        <v>-62</v>
      </c>
      <c r="J17" s="6" t="s">
        <v>127</v>
      </c>
      <c r="K17" s="4"/>
      <c r="L17" s="32">
        <v>1</v>
      </c>
      <c r="M17" s="32"/>
      <c r="N17" s="33">
        <f t="shared" si="0"/>
        <v>1</v>
      </c>
      <c r="P17" s="24">
        <v>-63</v>
      </c>
      <c r="Q17" s="6" t="s">
        <v>129</v>
      </c>
      <c r="R17" s="4"/>
      <c r="S17" s="32">
        <v>1</v>
      </c>
      <c r="T17" s="32">
        <v>1</v>
      </c>
      <c r="U17" s="33">
        <f t="shared" si="5"/>
        <v>2</v>
      </c>
      <c r="V17" s="41"/>
      <c r="W17" s="24">
        <v>-62</v>
      </c>
      <c r="X17" s="6" t="s">
        <v>58</v>
      </c>
      <c r="Y17" s="4"/>
      <c r="Z17" s="32">
        <v>1</v>
      </c>
      <c r="AA17" s="32">
        <v>1</v>
      </c>
      <c r="AB17" s="33">
        <f t="shared" si="1"/>
        <v>2</v>
      </c>
      <c r="AE17" s="24">
        <v>-55</v>
      </c>
      <c r="AF17" s="55" t="s">
        <v>22</v>
      </c>
      <c r="AG17" s="56">
        <v>122</v>
      </c>
      <c r="AH17" s="32">
        <v>12</v>
      </c>
      <c r="AI17" s="33">
        <f t="shared" si="3"/>
        <v>134</v>
      </c>
      <c r="AJ17" s="87">
        <v>1</v>
      </c>
      <c r="AK17" s="92">
        <v>10</v>
      </c>
      <c r="AM17" s="70">
        <v>58</v>
      </c>
      <c r="AN17" s="87">
        <v>124</v>
      </c>
      <c r="AO17" s="98">
        <v>15</v>
      </c>
      <c r="AP17" s="92">
        <f t="shared" si="2"/>
        <v>139</v>
      </c>
      <c r="AQ17" s="87">
        <v>3</v>
      </c>
      <c r="AR17" s="92">
        <v>21</v>
      </c>
    </row>
    <row r="18" spans="2:44" ht="18" customHeight="1" x14ac:dyDescent="0.2">
      <c r="B18" s="24">
        <v>-58</v>
      </c>
      <c r="C18" s="6" t="s">
        <v>47</v>
      </c>
      <c r="D18" s="4"/>
      <c r="E18" s="32"/>
      <c r="F18" s="32">
        <v>3</v>
      </c>
      <c r="G18" s="33">
        <f t="shared" si="4"/>
        <v>3</v>
      </c>
      <c r="H18" s="41"/>
      <c r="I18" s="24"/>
      <c r="J18" s="6"/>
      <c r="K18" s="4"/>
      <c r="L18" s="32"/>
      <c r="M18" s="32"/>
      <c r="N18" s="33">
        <f t="shared" si="0"/>
        <v>0</v>
      </c>
      <c r="P18" s="24">
        <v>-63</v>
      </c>
      <c r="Q18" s="6" t="s">
        <v>130</v>
      </c>
      <c r="R18" s="4"/>
      <c r="S18" s="32"/>
      <c r="T18" s="32">
        <v>1</v>
      </c>
      <c r="U18" s="33">
        <f t="shared" si="5"/>
        <v>1</v>
      </c>
      <c r="V18" s="41"/>
      <c r="W18" s="24">
        <v>-62</v>
      </c>
      <c r="X18" s="6" t="s">
        <v>127</v>
      </c>
      <c r="Y18" s="4"/>
      <c r="Z18" s="32"/>
      <c r="AA18" s="32">
        <v>1</v>
      </c>
      <c r="AB18" s="33">
        <f t="shared" si="1"/>
        <v>1</v>
      </c>
      <c r="AE18" s="24">
        <v>-55</v>
      </c>
      <c r="AF18" s="55" t="s">
        <v>23</v>
      </c>
      <c r="AG18" s="56">
        <v>69</v>
      </c>
      <c r="AH18" s="32">
        <v>1</v>
      </c>
      <c r="AI18" s="33">
        <f t="shared" si="3"/>
        <v>70</v>
      </c>
      <c r="AJ18" s="87">
        <v>20</v>
      </c>
      <c r="AK18" s="92">
        <v>36</v>
      </c>
      <c r="AM18" s="70">
        <v>59</v>
      </c>
      <c r="AN18" s="87">
        <v>44</v>
      </c>
      <c r="AO18" s="98">
        <v>7</v>
      </c>
      <c r="AP18" s="92">
        <f t="shared" si="2"/>
        <v>51</v>
      </c>
      <c r="AQ18" s="87">
        <v>5</v>
      </c>
      <c r="AR18" s="92">
        <v>32</v>
      </c>
    </row>
    <row r="19" spans="2:44" ht="18" customHeight="1" x14ac:dyDescent="0.2">
      <c r="B19" s="24">
        <v>-58</v>
      </c>
      <c r="C19" s="6" t="s">
        <v>120</v>
      </c>
      <c r="D19" s="4"/>
      <c r="E19" s="32"/>
      <c r="F19" s="32"/>
      <c r="G19" s="33">
        <f t="shared" si="4"/>
        <v>0</v>
      </c>
      <c r="H19" s="41"/>
      <c r="I19" s="24"/>
      <c r="J19" s="6"/>
      <c r="K19" s="4"/>
      <c r="L19" s="32"/>
      <c r="M19" s="32"/>
      <c r="N19" s="33">
        <f t="shared" si="0"/>
        <v>0</v>
      </c>
      <c r="P19" s="24">
        <v>-63</v>
      </c>
      <c r="Q19" s="6" t="s">
        <v>131</v>
      </c>
      <c r="R19" s="4"/>
      <c r="S19" s="32"/>
      <c r="T19" s="32"/>
      <c r="U19" s="33">
        <f t="shared" si="5"/>
        <v>0</v>
      </c>
      <c r="V19" s="41"/>
      <c r="W19" s="24"/>
      <c r="X19" s="6"/>
      <c r="Y19" s="4"/>
      <c r="Z19" s="32"/>
      <c r="AA19" s="32"/>
      <c r="AB19" s="33">
        <f t="shared" si="1"/>
        <v>0</v>
      </c>
      <c r="AE19" s="24">
        <v>-58</v>
      </c>
      <c r="AF19" s="55" t="s">
        <v>117</v>
      </c>
      <c r="AG19" s="56">
        <v>1</v>
      </c>
      <c r="AH19" s="32">
        <v>2</v>
      </c>
      <c r="AI19" s="33">
        <f t="shared" si="3"/>
        <v>3</v>
      </c>
      <c r="AJ19" s="87">
        <v>16</v>
      </c>
      <c r="AK19" s="92"/>
      <c r="AM19" s="70">
        <v>61</v>
      </c>
      <c r="AN19" s="87">
        <v>67</v>
      </c>
      <c r="AO19" s="98">
        <v>22</v>
      </c>
      <c r="AP19" s="92">
        <f t="shared" si="2"/>
        <v>89</v>
      </c>
      <c r="AQ19" s="87">
        <v>1</v>
      </c>
      <c r="AR19" s="92">
        <v>27</v>
      </c>
    </row>
    <row r="20" spans="2:44" ht="18" customHeight="1" x14ac:dyDescent="0.2">
      <c r="B20" s="24">
        <v>-59</v>
      </c>
      <c r="C20" s="6" t="s">
        <v>121</v>
      </c>
      <c r="D20" s="4"/>
      <c r="E20" s="32"/>
      <c r="F20" s="32"/>
      <c r="G20" s="33">
        <f t="shared" si="4"/>
        <v>0</v>
      </c>
      <c r="H20" s="41"/>
      <c r="I20" s="24"/>
      <c r="J20" s="6"/>
      <c r="K20" s="4"/>
      <c r="L20" s="32"/>
      <c r="M20" s="32"/>
      <c r="N20" s="33">
        <f t="shared" si="0"/>
        <v>0</v>
      </c>
      <c r="P20" s="24"/>
      <c r="Q20" s="6"/>
      <c r="R20" s="4"/>
      <c r="S20" s="32"/>
      <c r="T20" s="32"/>
      <c r="U20" s="33">
        <f t="shared" si="5"/>
        <v>0</v>
      </c>
      <c r="V20" s="41"/>
      <c r="W20" s="24"/>
      <c r="X20" s="6"/>
      <c r="Y20" s="4"/>
      <c r="Z20" s="32"/>
      <c r="AA20" s="32"/>
      <c r="AB20" s="33">
        <f t="shared" si="1"/>
        <v>0</v>
      </c>
      <c r="AE20" s="24">
        <v>-58</v>
      </c>
      <c r="AF20" s="55" t="s">
        <v>47</v>
      </c>
      <c r="AG20" s="56">
        <v>52</v>
      </c>
      <c r="AH20" s="32">
        <v>8</v>
      </c>
      <c r="AI20" s="33">
        <f t="shared" si="3"/>
        <v>60</v>
      </c>
      <c r="AJ20" s="87">
        <v>4</v>
      </c>
      <c r="AK20" s="92">
        <v>44</v>
      </c>
      <c r="AM20" s="70">
        <v>62</v>
      </c>
      <c r="AN20" s="87">
        <v>5</v>
      </c>
      <c r="AO20" s="98">
        <v>5</v>
      </c>
      <c r="AP20" s="92">
        <f t="shared" si="2"/>
        <v>10</v>
      </c>
      <c r="AQ20" s="87">
        <v>8</v>
      </c>
      <c r="AR20" s="92">
        <v>38</v>
      </c>
    </row>
    <row r="21" spans="2:44" ht="18" customHeight="1" x14ac:dyDescent="0.2">
      <c r="B21" s="24"/>
      <c r="C21" s="6"/>
      <c r="D21" s="4"/>
      <c r="E21" s="32"/>
      <c r="F21" s="32"/>
      <c r="G21" s="33">
        <f t="shared" si="4"/>
        <v>0</v>
      </c>
      <c r="H21" s="41"/>
      <c r="I21" s="24"/>
      <c r="J21" s="6"/>
      <c r="K21" s="4"/>
      <c r="L21" s="32"/>
      <c r="M21" s="32"/>
      <c r="N21" s="33">
        <f t="shared" si="0"/>
        <v>0</v>
      </c>
      <c r="P21" s="24"/>
      <c r="Q21" s="6"/>
      <c r="R21" s="4"/>
      <c r="S21" s="32"/>
      <c r="T21" s="32"/>
      <c r="U21" s="33">
        <f t="shared" si="5"/>
        <v>0</v>
      </c>
      <c r="V21" s="41"/>
      <c r="W21" s="24"/>
      <c r="X21" s="6"/>
      <c r="Y21" s="4"/>
      <c r="Z21" s="32"/>
      <c r="AA21" s="32"/>
      <c r="AB21" s="33">
        <f t="shared" si="1"/>
        <v>0</v>
      </c>
      <c r="AE21" s="24">
        <v>-58</v>
      </c>
      <c r="AF21" s="55" t="s">
        <v>119</v>
      </c>
      <c r="AG21" s="56">
        <v>11</v>
      </c>
      <c r="AH21" s="32">
        <v>5</v>
      </c>
      <c r="AI21" s="33">
        <f t="shared" si="3"/>
        <v>16</v>
      </c>
      <c r="AJ21" s="87">
        <v>6</v>
      </c>
      <c r="AK21" s="92"/>
      <c r="AM21" s="84">
        <v>63</v>
      </c>
      <c r="AN21" s="89">
        <v>0</v>
      </c>
      <c r="AO21" s="99">
        <v>7</v>
      </c>
      <c r="AP21" s="94">
        <f t="shared" si="2"/>
        <v>7</v>
      </c>
      <c r="AQ21" s="89">
        <v>5</v>
      </c>
      <c r="AR21" s="94">
        <v>40</v>
      </c>
    </row>
    <row r="22" spans="2:44" ht="18" customHeight="1" x14ac:dyDescent="0.2">
      <c r="B22" s="24"/>
      <c r="C22" s="6"/>
      <c r="D22" s="4"/>
      <c r="E22" s="32"/>
      <c r="F22" s="32"/>
      <c r="G22" s="33">
        <f t="shared" si="4"/>
        <v>0</v>
      </c>
      <c r="H22" s="41"/>
      <c r="I22" s="24"/>
      <c r="J22" s="6"/>
      <c r="K22" s="4"/>
      <c r="L22" s="32"/>
      <c r="M22" s="32"/>
      <c r="N22" s="33">
        <f t="shared" si="0"/>
        <v>0</v>
      </c>
      <c r="P22" s="24"/>
      <c r="Q22" s="6"/>
      <c r="R22" s="4"/>
      <c r="S22" s="32"/>
      <c r="T22" s="32"/>
      <c r="U22" s="33">
        <f t="shared" si="5"/>
        <v>0</v>
      </c>
      <c r="V22" s="41"/>
      <c r="W22" s="24"/>
      <c r="X22" s="6"/>
      <c r="Y22" s="4"/>
      <c r="Z22" s="32"/>
      <c r="AA22" s="32"/>
      <c r="AB22" s="33">
        <f t="shared" si="1"/>
        <v>0</v>
      </c>
      <c r="AE22" s="24">
        <v>-59</v>
      </c>
      <c r="AF22" s="55" t="s">
        <v>94</v>
      </c>
      <c r="AG22" s="56">
        <v>13</v>
      </c>
      <c r="AH22" s="32">
        <v>5</v>
      </c>
      <c r="AI22" s="33">
        <f t="shared" si="3"/>
        <v>18</v>
      </c>
      <c r="AJ22" s="87">
        <v>6</v>
      </c>
      <c r="AK22" s="92"/>
    </row>
    <row r="23" spans="2:44" ht="18" customHeight="1" x14ac:dyDescent="0.2">
      <c r="B23" s="30"/>
      <c r="C23" s="13"/>
      <c r="D23" s="14"/>
      <c r="E23" s="29"/>
      <c r="F23" s="29"/>
      <c r="G23" s="34">
        <f t="shared" si="4"/>
        <v>0</v>
      </c>
      <c r="H23" s="41"/>
      <c r="I23" s="30"/>
      <c r="J23" s="13"/>
      <c r="K23" s="14"/>
      <c r="L23" s="29"/>
      <c r="M23" s="29"/>
      <c r="N23" s="34">
        <f t="shared" si="0"/>
        <v>0</v>
      </c>
      <c r="P23" s="30"/>
      <c r="Q23" s="13"/>
      <c r="R23" s="14"/>
      <c r="S23" s="29"/>
      <c r="T23" s="29"/>
      <c r="U23" s="34">
        <f t="shared" si="5"/>
        <v>0</v>
      </c>
      <c r="V23" s="41"/>
      <c r="W23" s="30"/>
      <c r="X23" s="13"/>
      <c r="Y23" s="14"/>
      <c r="Z23" s="29"/>
      <c r="AA23" s="29"/>
      <c r="AB23" s="34">
        <f t="shared" si="1"/>
        <v>0</v>
      </c>
      <c r="AE23" s="24">
        <v>-59</v>
      </c>
      <c r="AF23" s="55" t="s">
        <v>98</v>
      </c>
      <c r="AG23" s="56">
        <v>3</v>
      </c>
      <c r="AH23" s="32">
        <v>2</v>
      </c>
      <c r="AI23" s="33">
        <f t="shared" si="3"/>
        <v>5</v>
      </c>
      <c r="AJ23" s="87">
        <v>16</v>
      </c>
      <c r="AK23" s="92"/>
    </row>
    <row r="24" spans="2:44" ht="18" customHeight="1" x14ac:dyDescent="0.2">
      <c r="B24" s="30"/>
      <c r="C24" s="13"/>
      <c r="D24" s="14"/>
      <c r="E24" s="29"/>
      <c r="F24" s="29"/>
      <c r="G24" s="34">
        <f t="shared" si="4"/>
        <v>0</v>
      </c>
      <c r="H24" s="41"/>
      <c r="I24" s="30"/>
      <c r="J24" s="13"/>
      <c r="K24" s="14"/>
      <c r="L24" s="29"/>
      <c r="M24" s="29"/>
      <c r="N24" s="34">
        <f t="shared" si="0"/>
        <v>0</v>
      </c>
      <c r="P24" s="30"/>
      <c r="Q24" s="13"/>
      <c r="R24" s="14"/>
      <c r="S24" s="29"/>
      <c r="T24" s="29"/>
      <c r="U24" s="34">
        <f t="shared" si="5"/>
        <v>0</v>
      </c>
      <c r="V24" s="41"/>
      <c r="W24" s="30"/>
      <c r="X24" s="13"/>
      <c r="Y24" s="14"/>
      <c r="Z24" s="29"/>
      <c r="AA24" s="29"/>
      <c r="AB24" s="34">
        <f t="shared" si="1"/>
        <v>0</v>
      </c>
      <c r="AE24" s="24">
        <v>-61</v>
      </c>
      <c r="AF24" s="55" t="s">
        <v>19</v>
      </c>
      <c r="AG24" s="56">
        <v>15</v>
      </c>
      <c r="AH24" s="32">
        <v>4</v>
      </c>
      <c r="AI24" s="33">
        <f t="shared" si="3"/>
        <v>19</v>
      </c>
      <c r="AJ24" s="87">
        <v>9</v>
      </c>
      <c r="AK24" s="92"/>
    </row>
    <row r="25" spans="2:44" ht="18" customHeight="1" x14ac:dyDescent="0.2">
      <c r="B25" s="25"/>
      <c r="C25" s="10"/>
      <c r="D25" s="11"/>
      <c r="E25" s="35"/>
      <c r="F25" s="35"/>
      <c r="G25" s="36">
        <f t="shared" si="4"/>
        <v>0</v>
      </c>
      <c r="H25" s="42"/>
      <c r="I25" s="25"/>
      <c r="J25" s="10"/>
      <c r="K25" s="11"/>
      <c r="L25" s="35"/>
      <c r="M25" s="35"/>
      <c r="N25" s="36">
        <f t="shared" si="0"/>
        <v>0</v>
      </c>
      <c r="P25" s="25"/>
      <c r="Q25" s="10"/>
      <c r="R25" s="11"/>
      <c r="S25" s="35"/>
      <c r="T25" s="35"/>
      <c r="U25" s="36">
        <f t="shared" si="5"/>
        <v>0</v>
      </c>
      <c r="V25" s="42"/>
      <c r="W25" s="25"/>
      <c r="X25" s="10"/>
      <c r="Y25" s="11"/>
      <c r="Z25" s="35"/>
      <c r="AA25" s="35"/>
      <c r="AB25" s="36">
        <f t="shared" si="1"/>
        <v>0</v>
      </c>
      <c r="AE25" s="24">
        <v>-61</v>
      </c>
      <c r="AF25" s="55" t="s">
        <v>34</v>
      </c>
      <c r="AG25" s="56">
        <v>22</v>
      </c>
      <c r="AH25" s="32">
        <v>9</v>
      </c>
      <c r="AI25" s="33">
        <f t="shared" si="3"/>
        <v>31</v>
      </c>
      <c r="AJ25" s="87">
        <v>2</v>
      </c>
      <c r="AK25" s="92"/>
    </row>
    <row r="26" spans="2:44" ht="18" customHeight="1" x14ac:dyDescent="0.2">
      <c r="AE26" s="24">
        <v>-61</v>
      </c>
      <c r="AF26" s="55" t="s">
        <v>27</v>
      </c>
      <c r="AG26" s="56">
        <v>0</v>
      </c>
      <c r="AH26" s="32">
        <v>0</v>
      </c>
      <c r="AI26" s="33">
        <f t="shared" si="3"/>
        <v>0</v>
      </c>
      <c r="AJ26" s="87"/>
      <c r="AK26" s="92"/>
    </row>
    <row r="27" spans="2:44" ht="18" customHeight="1" x14ac:dyDescent="0.2">
      <c r="B27" s="7" t="s">
        <v>59</v>
      </c>
      <c r="C27" s="5"/>
      <c r="D27" s="5"/>
      <c r="E27" s="141" t="s">
        <v>122</v>
      </c>
      <c r="F27" s="141"/>
      <c r="G27" s="141"/>
      <c r="H27" s="8" t="s">
        <v>9</v>
      </c>
      <c r="I27" s="142" t="s">
        <v>123</v>
      </c>
      <c r="J27" s="142"/>
      <c r="K27" s="142"/>
      <c r="L27" s="5"/>
      <c r="M27" s="5"/>
      <c r="N27" s="9"/>
      <c r="AE27" s="24">
        <v>-61</v>
      </c>
      <c r="AF27" s="6" t="s">
        <v>35</v>
      </c>
      <c r="AG27" s="56">
        <v>3</v>
      </c>
      <c r="AH27" s="32">
        <v>4</v>
      </c>
      <c r="AI27" s="33">
        <f t="shared" si="3"/>
        <v>7</v>
      </c>
      <c r="AJ27" s="87">
        <v>9</v>
      </c>
      <c r="AK27" s="92"/>
    </row>
    <row r="28" spans="2:44" ht="18" customHeight="1" x14ac:dyDescent="0.2">
      <c r="B28" s="12"/>
      <c r="C28" s="13"/>
      <c r="D28" s="13"/>
      <c r="E28" s="14"/>
      <c r="F28" s="137">
        <f>SUM(G28:G29)</f>
        <v>26</v>
      </c>
      <c r="G28" s="21">
        <f>SUM(E31:E45)</f>
        <v>15</v>
      </c>
      <c r="H28" s="19" t="s">
        <v>8</v>
      </c>
      <c r="I28" s="21">
        <f>SUM(L31:L45)</f>
        <v>6</v>
      </c>
      <c r="J28" s="137">
        <f>SUM(I28:I29)</f>
        <v>10</v>
      </c>
      <c r="K28" s="16"/>
      <c r="L28" s="13"/>
      <c r="M28" s="13"/>
      <c r="N28" s="17"/>
      <c r="AE28" s="24">
        <v>-61</v>
      </c>
      <c r="AF28" s="6" t="s">
        <v>125</v>
      </c>
      <c r="AG28" s="56">
        <v>2</v>
      </c>
      <c r="AH28" s="32">
        <v>5</v>
      </c>
      <c r="AI28" s="33">
        <f t="shared" si="3"/>
        <v>7</v>
      </c>
      <c r="AJ28" s="87">
        <v>6</v>
      </c>
      <c r="AK28" s="92"/>
    </row>
    <row r="29" spans="2:44" ht="18" customHeight="1" x14ac:dyDescent="0.2">
      <c r="B29" s="1"/>
      <c r="C29" s="2"/>
      <c r="D29" s="2"/>
      <c r="E29" s="15"/>
      <c r="F29" s="138"/>
      <c r="G29" s="22">
        <f>SUM(F31:F45)</f>
        <v>11</v>
      </c>
      <c r="H29" s="20" t="s">
        <v>8</v>
      </c>
      <c r="I29" s="22">
        <f>SUM(M31:M45)</f>
        <v>4</v>
      </c>
      <c r="J29" s="138"/>
      <c r="K29" s="18"/>
      <c r="L29" s="2"/>
      <c r="M29" s="2"/>
      <c r="N29" s="3"/>
      <c r="AE29" s="24">
        <v>-61</v>
      </c>
      <c r="AF29" s="6" t="s">
        <v>33</v>
      </c>
      <c r="AG29" s="56">
        <v>0</v>
      </c>
      <c r="AH29" s="32">
        <v>0</v>
      </c>
      <c r="AI29" s="33">
        <f t="shared" si="3"/>
        <v>0</v>
      </c>
      <c r="AJ29" s="87"/>
      <c r="AK29" s="92"/>
    </row>
    <row r="30" spans="2:44" ht="18" customHeight="1" x14ac:dyDescent="0.2">
      <c r="B30" s="26" t="s">
        <v>10</v>
      </c>
      <c r="C30" s="139" t="s">
        <v>26</v>
      </c>
      <c r="D30" s="140"/>
      <c r="E30" s="27" t="s">
        <v>3</v>
      </c>
      <c r="F30" s="27" t="s">
        <v>4</v>
      </c>
      <c r="G30" s="28" t="s">
        <v>5</v>
      </c>
      <c r="H30" s="31"/>
      <c r="I30" s="26" t="s">
        <v>10</v>
      </c>
      <c r="J30" s="139" t="s">
        <v>26</v>
      </c>
      <c r="K30" s="140"/>
      <c r="L30" s="27" t="s">
        <v>3</v>
      </c>
      <c r="M30" s="27" t="s">
        <v>4</v>
      </c>
      <c r="N30" s="28" t="s">
        <v>5</v>
      </c>
      <c r="AE30" s="24">
        <v>-62</v>
      </c>
      <c r="AF30" s="6" t="s">
        <v>55</v>
      </c>
      <c r="AG30" s="56">
        <v>0</v>
      </c>
      <c r="AH30" s="32">
        <v>0</v>
      </c>
      <c r="AI30" s="33">
        <f t="shared" si="3"/>
        <v>0</v>
      </c>
      <c r="AJ30" s="87"/>
      <c r="AK30" s="92"/>
    </row>
    <row r="31" spans="2:44" ht="18" customHeight="1" x14ac:dyDescent="0.2">
      <c r="B31" s="24">
        <v>-48</v>
      </c>
      <c r="C31" s="6" t="s">
        <v>108</v>
      </c>
      <c r="D31" s="4"/>
      <c r="E31" s="32"/>
      <c r="F31" s="32"/>
      <c r="G31" s="33">
        <f>SUM(E31:F31)</f>
        <v>0</v>
      </c>
      <c r="H31" s="39" t="s">
        <v>1</v>
      </c>
      <c r="I31" s="24">
        <v>-58</v>
      </c>
      <c r="J31" s="6" t="s">
        <v>117</v>
      </c>
      <c r="K31" s="4"/>
      <c r="L31" s="32">
        <v>1</v>
      </c>
      <c r="M31" s="32"/>
      <c r="N31" s="33">
        <f t="shared" ref="N31:N45" si="6">SUM(L31:M31)</f>
        <v>1</v>
      </c>
      <c r="AE31" s="24">
        <v>-62</v>
      </c>
      <c r="AF31" s="6" t="s">
        <v>58</v>
      </c>
      <c r="AG31" s="56">
        <v>1</v>
      </c>
      <c r="AH31" s="32">
        <v>3</v>
      </c>
      <c r="AI31" s="33">
        <f t="shared" si="3"/>
        <v>4</v>
      </c>
      <c r="AJ31" s="87">
        <v>11</v>
      </c>
      <c r="AK31" s="92"/>
    </row>
    <row r="32" spans="2:44" ht="18" customHeight="1" x14ac:dyDescent="0.2">
      <c r="B32" s="24"/>
      <c r="C32" s="6"/>
      <c r="D32" s="4"/>
      <c r="E32" s="32"/>
      <c r="F32" s="32"/>
      <c r="G32" s="33">
        <f t="shared" ref="G32:G45" si="7">SUM(E32:F32)</f>
        <v>0</v>
      </c>
      <c r="H32" s="40"/>
      <c r="I32" s="24"/>
      <c r="J32" s="6"/>
      <c r="K32" s="4"/>
      <c r="L32" s="32"/>
      <c r="M32" s="32"/>
      <c r="N32" s="33">
        <f t="shared" si="6"/>
        <v>0</v>
      </c>
      <c r="AE32" s="24">
        <v>-62</v>
      </c>
      <c r="AF32" s="55" t="s">
        <v>127</v>
      </c>
      <c r="AG32" s="56">
        <v>0</v>
      </c>
      <c r="AH32" s="32">
        <v>2</v>
      </c>
      <c r="AI32" s="33">
        <f t="shared" si="3"/>
        <v>2</v>
      </c>
      <c r="AJ32" s="87">
        <v>16</v>
      </c>
      <c r="AK32" s="92"/>
    </row>
    <row r="33" spans="2:37" ht="18" customHeight="1" x14ac:dyDescent="0.2">
      <c r="B33" s="24">
        <v>-20</v>
      </c>
      <c r="C33" s="6" t="s">
        <v>16</v>
      </c>
      <c r="D33" s="4"/>
      <c r="E33" s="32"/>
      <c r="F33" s="32">
        <v>1</v>
      </c>
      <c r="G33" s="33">
        <f t="shared" si="7"/>
        <v>1</v>
      </c>
      <c r="H33" s="39" t="s">
        <v>2</v>
      </c>
      <c r="I33" s="24">
        <v>-58</v>
      </c>
      <c r="J33" s="6" t="s">
        <v>47</v>
      </c>
      <c r="K33" s="4"/>
      <c r="L33" s="32"/>
      <c r="M33" s="32"/>
      <c r="N33" s="33">
        <f t="shared" si="6"/>
        <v>0</v>
      </c>
      <c r="AE33" s="24">
        <v>-63</v>
      </c>
      <c r="AF33" s="55" t="s">
        <v>128</v>
      </c>
      <c r="AG33" s="56">
        <v>0</v>
      </c>
      <c r="AH33" s="32">
        <v>3</v>
      </c>
      <c r="AI33" s="33">
        <f t="shared" si="3"/>
        <v>3</v>
      </c>
      <c r="AJ33" s="87">
        <v>11</v>
      </c>
      <c r="AK33" s="92"/>
    </row>
    <row r="34" spans="2:37" ht="18" customHeight="1" x14ac:dyDescent="0.2">
      <c r="B34" s="24">
        <v>-33</v>
      </c>
      <c r="C34" s="6" t="s">
        <v>111</v>
      </c>
      <c r="D34" s="4"/>
      <c r="E34" s="32">
        <v>3</v>
      </c>
      <c r="F34" s="32"/>
      <c r="G34" s="33">
        <f t="shared" si="7"/>
        <v>3</v>
      </c>
      <c r="H34" s="41"/>
      <c r="I34" s="24">
        <v>-58</v>
      </c>
      <c r="J34" s="6" t="s">
        <v>119</v>
      </c>
      <c r="K34" s="4"/>
      <c r="L34" s="32">
        <v>3</v>
      </c>
      <c r="M34" s="32">
        <v>1</v>
      </c>
      <c r="N34" s="33">
        <f t="shared" si="6"/>
        <v>4</v>
      </c>
      <c r="AE34" s="24">
        <v>-63</v>
      </c>
      <c r="AF34" s="55" t="s">
        <v>129</v>
      </c>
      <c r="AG34" s="56">
        <v>0</v>
      </c>
      <c r="AH34" s="32">
        <v>3</v>
      </c>
      <c r="AI34" s="33">
        <f t="shared" si="3"/>
        <v>3</v>
      </c>
      <c r="AJ34" s="87">
        <v>11</v>
      </c>
      <c r="AK34" s="92"/>
    </row>
    <row r="35" spans="2:37" ht="18" customHeight="1" x14ac:dyDescent="0.2">
      <c r="B35" s="24">
        <v>-41</v>
      </c>
      <c r="C35" s="6" t="s">
        <v>17</v>
      </c>
      <c r="D35" s="4"/>
      <c r="E35" s="32">
        <v>1</v>
      </c>
      <c r="F35" s="32"/>
      <c r="G35" s="33">
        <f t="shared" si="7"/>
        <v>1</v>
      </c>
      <c r="H35" s="41"/>
      <c r="I35" s="24">
        <v>-59</v>
      </c>
      <c r="J35" s="6" t="s">
        <v>124</v>
      </c>
      <c r="K35" s="4"/>
      <c r="L35" s="32"/>
      <c r="M35" s="32">
        <v>1</v>
      </c>
      <c r="N35" s="33">
        <f t="shared" si="6"/>
        <v>1</v>
      </c>
      <c r="AE35" s="24">
        <v>-63</v>
      </c>
      <c r="AF35" s="55" t="s">
        <v>130</v>
      </c>
      <c r="AG35" s="56">
        <v>0</v>
      </c>
      <c r="AH35" s="32">
        <v>1</v>
      </c>
      <c r="AI35" s="33">
        <f t="shared" si="3"/>
        <v>1</v>
      </c>
      <c r="AJ35" s="87">
        <v>20</v>
      </c>
      <c r="AK35" s="92"/>
    </row>
    <row r="36" spans="2:37" ht="18" customHeight="1" x14ac:dyDescent="0.2">
      <c r="B36" s="24">
        <v>-43</v>
      </c>
      <c r="C36" s="6" t="s">
        <v>113</v>
      </c>
      <c r="D36" s="4"/>
      <c r="E36" s="32">
        <v>3</v>
      </c>
      <c r="F36" s="32"/>
      <c r="G36" s="33">
        <f t="shared" si="7"/>
        <v>3</v>
      </c>
      <c r="H36" s="41"/>
      <c r="I36" s="24">
        <v>-59</v>
      </c>
      <c r="J36" s="6" t="s">
        <v>98</v>
      </c>
      <c r="K36" s="4"/>
      <c r="L36" s="32">
        <v>1</v>
      </c>
      <c r="M36" s="32">
        <v>1</v>
      </c>
      <c r="N36" s="33">
        <f>SUM(L36:M36)</f>
        <v>2</v>
      </c>
      <c r="AE36" s="24">
        <v>-63</v>
      </c>
      <c r="AF36" s="55" t="s">
        <v>131</v>
      </c>
      <c r="AG36" s="56">
        <v>0</v>
      </c>
      <c r="AH36" s="32">
        <v>0</v>
      </c>
      <c r="AI36" s="33">
        <f t="shared" si="3"/>
        <v>0</v>
      </c>
      <c r="AJ36" s="87"/>
      <c r="AK36" s="92"/>
    </row>
    <row r="37" spans="2:37" ht="18" customHeight="1" x14ac:dyDescent="0.2">
      <c r="B37" s="24">
        <v>-44</v>
      </c>
      <c r="C37" s="6" t="s">
        <v>115</v>
      </c>
      <c r="D37" s="4"/>
      <c r="E37" s="32">
        <v>1</v>
      </c>
      <c r="F37" s="32">
        <v>2</v>
      </c>
      <c r="G37" s="33">
        <f t="shared" si="7"/>
        <v>3</v>
      </c>
      <c r="H37" s="41"/>
      <c r="I37" s="24">
        <v>-63</v>
      </c>
      <c r="J37" s="6" t="s">
        <v>128</v>
      </c>
      <c r="K37" s="4"/>
      <c r="L37" s="32">
        <v>1</v>
      </c>
      <c r="M37" s="32"/>
      <c r="N37" s="33">
        <f>SUM(L37:M37)</f>
        <v>1</v>
      </c>
      <c r="AE37" s="24"/>
      <c r="AF37" s="55"/>
      <c r="AG37" s="56"/>
      <c r="AH37" s="32"/>
      <c r="AI37" s="33">
        <f t="shared" si="3"/>
        <v>0</v>
      </c>
      <c r="AJ37" s="87"/>
      <c r="AK37" s="92"/>
    </row>
    <row r="38" spans="2:37" ht="18" customHeight="1" x14ac:dyDescent="0.2">
      <c r="B38" s="24">
        <v>-55</v>
      </c>
      <c r="C38" s="6" t="s">
        <v>24</v>
      </c>
      <c r="D38" s="4"/>
      <c r="E38" s="32">
        <v>1</v>
      </c>
      <c r="F38" s="32">
        <v>2</v>
      </c>
      <c r="G38" s="33">
        <f t="shared" si="7"/>
        <v>3</v>
      </c>
      <c r="H38" s="41"/>
      <c r="I38" s="24">
        <v>-63</v>
      </c>
      <c r="J38" s="6" t="s">
        <v>129</v>
      </c>
      <c r="K38" s="4"/>
      <c r="L38" s="32"/>
      <c r="M38" s="32">
        <v>1</v>
      </c>
      <c r="N38" s="33">
        <f>SUM(L38:M38)</f>
        <v>1</v>
      </c>
      <c r="AE38" s="24"/>
      <c r="AF38" s="55"/>
      <c r="AG38" s="56"/>
      <c r="AH38" s="32"/>
      <c r="AI38" s="33">
        <f t="shared" si="3"/>
        <v>0</v>
      </c>
      <c r="AJ38" s="87"/>
      <c r="AK38" s="92"/>
    </row>
    <row r="39" spans="2:37" ht="18" customHeight="1" x14ac:dyDescent="0.2">
      <c r="B39" s="24">
        <v>-55</v>
      </c>
      <c r="C39" s="6" t="s">
        <v>22</v>
      </c>
      <c r="D39" s="4"/>
      <c r="E39" s="32">
        <v>6</v>
      </c>
      <c r="F39" s="32">
        <v>6</v>
      </c>
      <c r="G39" s="33">
        <f t="shared" si="7"/>
        <v>12</v>
      </c>
      <c r="H39" s="41"/>
      <c r="I39" s="24"/>
      <c r="J39" s="6"/>
      <c r="K39" s="4"/>
      <c r="L39" s="32"/>
      <c r="M39" s="32"/>
      <c r="N39" s="33">
        <f>SUM(L39:M39)</f>
        <v>0</v>
      </c>
      <c r="AE39" s="24"/>
      <c r="AF39" s="55"/>
      <c r="AG39" s="56"/>
      <c r="AH39" s="32"/>
      <c r="AI39" s="33">
        <f t="shared" si="3"/>
        <v>0</v>
      </c>
      <c r="AJ39" s="87"/>
      <c r="AK39" s="92"/>
    </row>
    <row r="40" spans="2:37" ht="18" customHeight="1" x14ac:dyDescent="0.2">
      <c r="B40" s="24"/>
      <c r="C40" s="6"/>
      <c r="D40" s="4"/>
      <c r="E40" s="32"/>
      <c r="F40" s="32"/>
      <c r="G40" s="33">
        <f t="shared" si="7"/>
        <v>0</v>
      </c>
      <c r="H40" s="41"/>
      <c r="I40" s="24"/>
      <c r="J40" s="6"/>
      <c r="K40" s="4"/>
      <c r="L40" s="32"/>
      <c r="M40" s="32"/>
      <c r="N40" s="33">
        <f t="shared" si="6"/>
        <v>0</v>
      </c>
      <c r="AE40" s="24"/>
      <c r="AF40" s="55"/>
      <c r="AG40" s="56"/>
      <c r="AH40" s="32"/>
      <c r="AI40" s="33">
        <f t="shared" si="3"/>
        <v>0</v>
      </c>
      <c r="AJ40" s="87"/>
      <c r="AK40" s="92"/>
    </row>
    <row r="41" spans="2:37" ht="18" customHeight="1" x14ac:dyDescent="0.2">
      <c r="B41" s="24"/>
      <c r="C41" s="6"/>
      <c r="D41" s="4"/>
      <c r="E41" s="32"/>
      <c r="F41" s="32"/>
      <c r="G41" s="33">
        <f t="shared" si="7"/>
        <v>0</v>
      </c>
      <c r="H41" s="41"/>
      <c r="I41" s="24"/>
      <c r="J41" s="6"/>
      <c r="K41" s="4"/>
      <c r="L41" s="32"/>
      <c r="M41" s="32"/>
      <c r="N41" s="33">
        <f t="shared" si="6"/>
        <v>0</v>
      </c>
      <c r="AE41" s="24"/>
      <c r="AF41" s="55"/>
      <c r="AG41" s="56"/>
      <c r="AH41" s="32"/>
      <c r="AI41" s="33">
        <f t="shared" si="3"/>
        <v>0</v>
      </c>
      <c r="AJ41" s="87"/>
      <c r="AK41" s="92"/>
    </row>
    <row r="42" spans="2:37" ht="18" customHeight="1" x14ac:dyDescent="0.2">
      <c r="B42" s="24"/>
      <c r="C42" s="6"/>
      <c r="D42" s="4"/>
      <c r="E42" s="32"/>
      <c r="F42" s="32"/>
      <c r="G42" s="33">
        <f t="shared" si="7"/>
        <v>0</v>
      </c>
      <c r="H42" s="41"/>
      <c r="I42" s="24"/>
      <c r="J42" s="6"/>
      <c r="K42" s="4"/>
      <c r="L42" s="32"/>
      <c r="M42" s="32"/>
      <c r="N42" s="33">
        <f t="shared" si="6"/>
        <v>0</v>
      </c>
      <c r="AE42" s="24"/>
      <c r="AF42" s="55"/>
      <c r="AG42" s="56"/>
      <c r="AH42" s="32"/>
      <c r="AI42" s="33">
        <f t="shared" si="3"/>
        <v>0</v>
      </c>
      <c r="AJ42" s="87"/>
      <c r="AK42" s="92"/>
    </row>
    <row r="43" spans="2:37" ht="18" customHeight="1" x14ac:dyDescent="0.2">
      <c r="B43" s="24"/>
      <c r="C43" s="6"/>
      <c r="D43" s="4"/>
      <c r="E43" s="32"/>
      <c r="F43" s="32"/>
      <c r="G43" s="33">
        <f t="shared" si="7"/>
        <v>0</v>
      </c>
      <c r="H43" s="41"/>
      <c r="I43" s="24"/>
      <c r="J43" s="6"/>
      <c r="K43" s="4"/>
      <c r="L43" s="32"/>
      <c r="M43" s="32"/>
      <c r="N43" s="33">
        <f t="shared" si="6"/>
        <v>0</v>
      </c>
      <c r="AE43" s="24"/>
      <c r="AF43" s="55"/>
      <c r="AG43" s="56"/>
      <c r="AH43" s="32"/>
      <c r="AI43" s="33">
        <f t="shared" si="3"/>
        <v>0</v>
      </c>
      <c r="AJ43" s="89"/>
      <c r="AK43" s="94"/>
    </row>
    <row r="44" spans="2:37" ht="18" customHeight="1" x14ac:dyDescent="0.2">
      <c r="B44" s="30"/>
      <c r="C44" s="13"/>
      <c r="D44" s="14"/>
      <c r="E44" s="29"/>
      <c r="F44" s="29"/>
      <c r="G44" s="34">
        <f t="shared" si="7"/>
        <v>0</v>
      </c>
      <c r="H44" s="41"/>
      <c r="I44" s="24"/>
      <c r="J44" s="6"/>
      <c r="K44" s="14"/>
      <c r="L44" s="29"/>
      <c r="M44" s="29"/>
      <c r="N44" s="34">
        <f t="shared" si="6"/>
        <v>0</v>
      </c>
      <c r="AE44" s="50"/>
      <c r="AF44" s="59" t="s">
        <v>71</v>
      </c>
      <c r="AG44" s="60"/>
      <c r="AH44" s="62">
        <f>SUM(AH10:AH43)</f>
        <v>94</v>
      </c>
      <c r="AI44" s="61"/>
      <c r="AJ44" s="96"/>
      <c r="AK44" s="95"/>
    </row>
    <row r="45" spans="2:37" ht="18" customHeight="1" x14ac:dyDescent="0.2">
      <c r="B45" s="25"/>
      <c r="C45" s="10"/>
      <c r="D45" s="11"/>
      <c r="E45" s="35"/>
      <c r="F45" s="35"/>
      <c r="G45" s="36">
        <f t="shared" si="7"/>
        <v>0</v>
      </c>
      <c r="H45" s="42"/>
      <c r="I45" s="25"/>
      <c r="J45" s="10"/>
      <c r="K45" s="11"/>
      <c r="L45" s="35"/>
      <c r="M45" s="35"/>
      <c r="N45" s="36">
        <f t="shared" si="6"/>
        <v>0</v>
      </c>
      <c r="AH45" s="37">
        <f>F7+J7+T7+X7+F28+J28</f>
        <v>94</v>
      </c>
    </row>
  </sheetData>
  <mergeCells count="20">
    <mergeCell ref="AJ8:AK8"/>
    <mergeCell ref="AQ8:AR8"/>
    <mergeCell ref="F28:F29"/>
    <mergeCell ref="J28:J29"/>
    <mergeCell ref="C30:D30"/>
    <mergeCell ref="J30:K30"/>
    <mergeCell ref="C9:D9"/>
    <mergeCell ref="J9:K9"/>
    <mergeCell ref="Q9:R9"/>
    <mergeCell ref="X9:Y9"/>
    <mergeCell ref="E27:G27"/>
    <mergeCell ref="I27:K27"/>
    <mergeCell ref="E6:G6"/>
    <mergeCell ref="I6:K6"/>
    <mergeCell ref="S6:U6"/>
    <mergeCell ref="W6:Y6"/>
    <mergeCell ref="F7:F8"/>
    <mergeCell ref="J7:J8"/>
    <mergeCell ref="T7:T8"/>
    <mergeCell ref="X7:X8"/>
  </mergeCells>
  <phoneticPr fontId="6"/>
  <pageMargins left="0.59055118110236227" right="0.19685039370078741" top="0.59055118110236227" bottom="0.39370078740157483" header="0.39370078740157483" footer="0.39370078740157483"/>
  <pageSetup paperSize="9" scale="75" orientation="portrait" horizontalDpi="0" verticalDpi="0" r:id="rId1"/>
  <colBreaks count="1" manualBreakCount="1">
    <brk id="29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AI54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5" width="4.6640625" customWidth="1"/>
  </cols>
  <sheetData>
    <row r="1" spans="2:35" ht="9.9" customHeight="1" x14ac:dyDescent="0.2"/>
    <row r="2" spans="2:35" ht="18" customHeight="1" x14ac:dyDescent="0.2">
      <c r="B2" t="s">
        <v>0</v>
      </c>
    </row>
    <row r="4" spans="2:35" ht="18" customHeight="1" x14ac:dyDescent="0.2">
      <c r="B4" s="23" t="s">
        <v>6</v>
      </c>
      <c r="C4" s="38">
        <v>74</v>
      </c>
      <c r="D4" t="s">
        <v>12</v>
      </c>
      <c r="E4" t="s">
        <v>13</v>
      </c>
      <c r="G4" t="s">
        <v>14</v>
      </c>
    </row>
    <row r="6" spans="2:35" ht="18" customHeight="1" x14ac:dyDescent="0.2">
      <c r="B6" s="7" t="s">
        <v>11</v>
      </c>
      <c r="C6" s="5"/>
      <c r="D6" s="5"/>
      <c r="E6" s="141" t="s">
        <v>44</v>
      </c>
      <c r="F6" s="141"/>
      <c r="G6" s="141"/>
      <c r="H6" s="8" t="s">
        <v>9</v>
      </c>
      <c r="I6" s="142" t="s">
        <v>45</v>
      </c>
      <c r="J6" s="142"/>
      <c r="K6" s="142"/>
      <c r="L6" s="5"/>
      <c r="M6" s="5"/>
      <c r="N6" s="9"/>
      <c r="P6" s="7" t="s">
        <v>43</v>
      </c>
      <c r="Q6" s="5"/>
      <c r="R6" s="5"/>
      <c r="S6" s="141" t="s">
        <v>52</v>
      </c>
      <c r="T6" s="141"/>
      <c r="U6" s="141"/>
      <c r="V6" s="8" t="s">
        <v>9</v>
      </c>
      <c r="W6" s="142" t="s">
        <v>45</v>
      </c>
      <c r="X6" s="142"/>
      <c r="Y6" s="142"/>
      <c r="Z6" s="5"/>
      <c r="AA6" s="5"/>
      <c r="AB6" s="9"/>
    </row>
    <row r="7" spans="2:35" ht="18" customHeight="1" x14ac:dyDescent="0.2">
      <c r="B7" s="12"/>
      <c r="C7" s="13"/>
      <c r="D7" s="13"/>
      <c r="E7" s="14"/>
      <c r="F7" s="137">
        <f>SUM(G7:G8)</f>
        <v>20</v>
      </c>
      <c r="G7" s="21">
        <f>SUM(E10:E25)</f>
        <v>12</v>
      </c>
      <c r="H7" s="19" t="s">
        <v>8</v>
      </c>
      <c r="I7" s="21">
        <f>SUM(L10:L25)</f>
        <v>6</v>
      </c>
      <c r="J7" s="137">
        <f>SUM(I7:I8)</f>
        <v>16</v>
      </c>
      <c r="K7" s="16"/>
      <c r="L7" s="13"/>
      <c r="M7" s="13"/>
      <c r="N7" s="17"/>
      <c r="P7" s="12"/>
      <c r="Q7" s="13"/>
      <c r="R7" s="13"/>
      <c r="S7" s="14"/>
      <c r="T7" s="137">
        <f>SUM(U7:U8)</f>
        <v>16</v>
      </c>
      <c r="U7" s="21">
        <f>SUM(S10:S25)</f>
        <v>11</v>
      </c>
      <c r="V7" s="19" t="s">
        <v>8</v>
      </c>
      <c r="W7" s="21">
        <f>SUM(Z10:Z25)</f>
        <v>13</v>
      </c>
      <c r="X7" s="137">
        <f>SUM(W7:W8)</f>
        <v>27</v>
      </c>
      <c r="Y7" s="16"/>
      <c r="Z7" s="13"/>
      <c r="AA7" s="13"/>
      <c r="AB7" s="17"/>
      <c r="AE7" t="s">
        <v>70</v>
      </c>
    </row>
    <row r="8" spans="2:35" ht="18" customHeight="1" x14ac:dyDescent="0.2">
      <c r="B8" s="1"/>
      <c r="C8" s="2"/>
      <c r="D8" s="2"/>
      <c r="E8" s="15"/>
      <c r="F8" s="138"/>
      <c r="G8" s="22">
        <f>SUM(F10:F25)</f>
        <v>8</v>
      </c>
      <c r="H8" s="20" t="s">
        <v>8</v>
      </c>
      <c r="I8" s="22">
        <f>SUM(M10:M25)</f>
        <v>10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SUM(T10:T25)</f>
        <v>5</v>
      </c>
      <c r="V8" s="20" t="s">
        <v>8</v>
      </c>
      <c r="W8" s="22">
        <f>SUM(AA10:AA25)</f>
        <v>14</v>
      </c>
      <c r="X8" s="138"/>
      <c r="Y8" s="18"/>
      <c r="Z8" s="2"/>
      <c r="AA8" s="2"/>
      <c r="AB8" s="3"/>
    </row>
    <row r="9" spans="2:35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45" t="s">
        <v>10</v>
      </c>
      <c r="AF9" s="51" t="s">
        <v>26</v>
      </c>
      <c r="AG9" s="52" t="s">
        <v>67</v>
      </c>
      <c r="AH9" s="46" t="s">
        <v>68</v>
      </c>
      <c r="AI9" s="47" t="s">
        <v>69</v>
      </c>
    </row>
    <row r="10" spans="2:35" ht="18" customHeight="1" x14ac:dyDescent="0.2">
      <c r="B10" s="24">
        <v>-42</v>
      </c>
      <c r="C10" s="6" t="s">
        <v>15</v>
      </c>
      <c r="D10" s="4"/>
      <c r="E10" s="32"/>
      <c r="F10" s="32"/>
      <c r="G10" s="33">
        <f>SUM(E10:F10)</f>
        <v>0</v>
      </c>
      <c r="H10" s="39" t="s">
        <v>1</v>
      </c>
      <c r="I10" s="24">
        <v>-61</v>
      </c>
      <c r="J10" s="6" t="s">
        <v>27</v>
      </c>
      <c r="K10" s="4"/>
      <c r="L10" s="32"/>
      <c r="M10" s="32"/>
      <c r="N10" s="33">
        <f t="shared" ref="N10:N25" si="0">SUM(L10:M10)</f>
        <v>0</v>
      </c>
      <c r="P10" s="24">
        <v>-58</v>
      </c>
      <c r="Q10" s="6" t="s">
        <v>49</v>
      </c>
      <c r="R10" s="4"/>
      <c r="S10" s="32"/>
      <c r="T10" s="32"/>
      <c r="U10" s="33">
        <f>SUM(S10:T10)</f>
        <v>0</v>
      </c>
      <c r="V10" s="39" t="s">
        <v>1</v>
      </c>
      <c r="W10" s="24">
        <v>-61</v>
      </c>
      <c r="X10" s="6" t="s">
        <v>27</v>
      </c>
      <c r="Y10" s="4"/>
      <c r="Z10" s="32"/>
      <c r="AA10" s="32"/>
      <c r="AB10" s="33">
        <f t="shared" ref="AB10:AB25" si="1">SUM(Z10:AA10)</f>
        <v>0</v>
      </c>
      <c r="AE10" s="44">
        <v>-20</v>
      </c>
      <c r="AF10" s="53" t="s">
        <v>7</v>
      </c>
      <c r="AG10" s="54">
        <v>83</v>
      </c>
      <c r="AH10" s="48">
        <v>0</v>
      </c>
      <c r="AI10" s="49">
        <f t="shared" ref="AI10:AI17" si="2">AG10+AH10</f>
        <v>83</v>
      </c>
    </row>
    <row r="11" spans="2:35" ht="18" customHeight="1" x14ac:dyDescent="0.2">
      <c r="B11" s="24"/>
      <c r="C11" s="6"/>
      <c r="D11" s="4"/>
      <c r="E11" s="32"/>
      <c r="F11" s="32"/>
      <c r="G11" s="33">
        <f>SUM(E11:F11)</f>
        <v>0</v>
      </c>
      <c r="H11" s="40"/>
      <c r="I11" s="24">
        <v>-61</v>
      </c>
      <c r="J11" s="6" t="s">
        <v>33</v>
      </c>
      <c r="K11" s="4"/>
      <c r="L11" s="32"/>
      <c r="M11" s="32"/>
      <c r="N11" s="33">
        <f>SUM(L11:M11)</f>
        <v>0</v>
      </c>
      <c r="P11" s="24">
        <v>-62</v>
      </c>
      <c r="Q11" s="6" t="s">
        <v>51</v>
      </c>
      <c r="R11" s="4"/>
      <c r="S11" s="32"/>
      <c r="T11" s="32"/>
      <c r="U11" s="33">
        <f>SUM(S11:T11)</f>
        <v>0</v>
      </c>
      <c r="V11" s="40"/>
      <c r="W11" s="24">
        <v>-61</v>
      </c>
      <c r="X11" s="6" t="s">
        <v>33</v>
      </c>
      <c r="Y11" s="4"/>
      <c r="Z11" s="32"/>
      <c r="AA11" s="32"/>
      <c r="AB11" s="33">
        <f>SUM(Z11:AA11)</f>
        <v>0</v>
      </c>
      <c r="AE11" s="24">
        <v>-20</v>
      </c>
      <c r="AF11" s="55" t="s">
        <v>16</v>
      </c>
      <c r="AG11" s="56">
        <v>142</v>
      </c>
      <c r="AH11" s="32">
        <v>1</v>
      </c>
      <c r="AI11" s="33">
        <f t="shared" si="2"/>
        <v>143</v>
      </c>
    </row>
    <row r="12" spans="2:35" ht="18" customHeight="1" x14ac:dyDescent="0.2">
      <c r="B12" s="24">
        <v>-20</v>
      </c>
      <c r="C12" s="6" t="s">
        <v>7</v>
      </c>
      <c r="D12" s="4"/>
      <c r="E12" s="32"/>
      <c r="F12" s="32"/>
      <c r="G12" s="33">
        <f t="shared" ref="G12:G25" si="3">SUM(E12:F12)</f>
        <v>0</v>
      </c>
      <c r="H12" s="39" t="s">
        <v>2</v>
      </c>
      <c r="I12" s="24">
        <v>-60</v>
      </c>
      <c r="J12" s="6" t="s">
        <v>28</v>
      </c>
      <c r="K12" s="4"/>
      <c r="L12" s="32"/>
      <c r="M12" s="32">
        <v>2</v>
      </c>
      <c r="N12" s="33">
        <f t="shared" si="0"/>
        <v>2</v>
      </c>
      <c r="P12" s="24">
        <v>-51</v>
      </c>
      <c r="Q12" s="6" t="s">
        <v>19</v>
      </c>
      <c r="R12" s="4"/>
      <c r="S12" s="32"/>
      <c r="T12" s="32"/>
      <c r="U12" s="33">
        <f t="shared" ref="U12:U18" si="4">SUM(S12:T12)</f>
        <v>0</v>
      </c>
      <c r="V12" s="39" t="s">
        <v>2</v>
      </c>
      <c r="W12" s="24">
        <v>-60</v>
      </c>
      <c r="X12" s="6" t="s">
        <v>28</v>
      </c>
      <c r="Y12" s="4"/>
      <c r="Z12" s="32">
        <v>1</v>
      </c>
      <c r="AA12" s="32">
        <v>2</v>
      </c>
      <c r="AB12" s="33">
        <f t="shared" si="1"/>
        <v>3</v>
      </c>
      <c r="AE12" s="24">
        <v>-41</v>
      </c>
      <c r="AF12" s="55" t="s">
        <v>17</v>
      </c>
      <c r="AG12" s="56">
        <v>69</v>
      </c>
      <c r="AH12" s="32">
        <v>0</v>
      </c>
      <c r="AI12" s="33">
        <f t="shared" si="2"/>
        <v>69</v>
      </c>
    </row>
    <row r="13" spans="2:35" ht="18" customHeight="1" x14ac:dyDescent="0.2">
      <c r="B13" s="24">
        <v>-20</v>
      </c>
      <c r="C13" s="6" t="s">
        <v>16</v>
      </c>
      <c r="D13" s="4"/>
      <c r="E13" s="32"/>
      <c r="F13" s="32">
        <v>1</v>
      </c>
      <c r="G13" s="33">
        <f t="shared" si="3"/>
        <v>1</v>
      </c>
      <c r="H13" s="41"/>
      <c r="I13" s="24">
        <v>-60</v>
      </c>
      <c r="J13" s="6" t="s">
        <v>29</v>
      </c>
      <c r="K13" s="4"/>
      <c r="L13" s="32">
        <v>3</v>
      </c>
      <c r="M13" s="32"/>
      <c r="N13" s="33">
        <f t="shared" si="0"/>
        <v>3</v>
      </c>
      <c r="P13" s="24">
        <v>-51</v>
      </c>
      <c r="Q13" s="6" t="s">
        <v>20</v>
      </c>
      <c r="R13" s="4"/>
      <c r="S13" s="32"/>
      <c r="T13" s="32"/>
      <c r="U13" s="33">
        <f t="shared" si="4"/>
        <v>0</v>
      </c>
      <c r="V13" s="41"/>
      <c r="W13" s="24">
        <v>-60</v>
      </c>
      <c r="X13" s="6" t="s">
        <v>29</v>
      </c>
      <c r="Y13" s="4"/>
      <c r="Z13" s="32">
        <v>2</v>
      </c>
      <c r="AA13" s="32">
        <v>1</v>
      </c>
      <c r="AB13" s="33">
        <f t="shared" si="1"/>
        <v>3</v>
      </c>
      <c r="AE13" s="24">
        <v>-41</v>
      </c>
      <c r="AF13" s="55" t="s">
        <v>62</v>
      </c>
      <c r="AG13" s="56">
        <v>156</v>
      </c>
      <c r="AH13" s="32">
        <v>2</v>
      </c>
      <c r="AI13" s="33">
        <f t="shared" si="2"/>
        <v>158</v>
      </c>
    </row>
    <row r="14" spans="2:35" ht="18" customHeight="1" x14ac:dyDescent="0.2">
      <c r="B14" s="24">
        <v>-41</v>
      </c>
      <c r="C14" s="6" t="s">
        <v>17</v>
      </c>
      <c r="D14" s="4"/>
      <c r="E14" s="32"/>
      <c r="F14" s="32"/>
      <c r="G14" s="33">
        <f t="shared" si="3"/>
        <v>0</v>
      </c>
      <c r="H14" s="41"/>
      <c r="I14" s="24">
        <v>-60</v>
      </c>
      <c r="J14" s="6" t="s">
        <v>30</v>
      </c>
      <c r="K14" s="4"/>
      <c r="L14" s="32">
        <v>1</v>
      </c>
      <c r="M14" s="32"/>
      <c r="N14" s="33">
        <f t="shared" si="0"/>
        <v>1</v>
      </c>
      <c r="P14" s="24">
        <v>-52</v>
      </c>
      <c r="Q14" s="6" t="s">
        <v>21</v>
      </c>
      <c r="R14" s="4"/>
      <c r="S14" s="32"/>
      <c r="T14" s="32">
        <v>1</v>
      </c>
      <c r="U14" s="33">
        <f t="shared" si="4"/>
        <v>1</v>
      </c>
      <c r="V14" s="41"/>
      <c r="W14" s="24">
        <v>-60</v>
      </c>
      <c r="X14" s="6" t="s">
        <v>30</v>
      </c>
      <c r="Y14" s="4"/>
      <c r="Z14" s="32"/>
      <c r="AA14" s="32"/>
      <c r="AB14" s="33">
        <f t="shared" si="1"/>
        <v>0</v>
      </c>
      <c r="AE14" s="24">
        <v>-42</v>
      </c>
      <c r="AF14" s="55" t="s">
        <v>15</v>
      </c>
      <c r="AG14" s="56">
        <v>2</v>
      </c>
      <c r="AH14" s="32">
        <v>0</v>
      </c>
      <c r="AI14" s="33">
        <f t="shared" si="2"/>
        <v>2</v>
      </c>
    </row>
    <row r="15" spans="2:35" ht="18" customHeight="1" x14ac:dyDescent="0.2">
      <c r="B15" s="24">
        <v>-44</v>
      </c>
      <c r="C15" s="6" t="s">
        <v>18</v>
      </c>
      <c r="D15" s="4"/>
      <c r="E15" s="32"/>
      <c r="F15" s="32"/>
      <c r="G15" s="33">
        <f t="shared" si="3"/>
        <v>0</v>
      </c>
      <c r="H15" s="41"/>
      <c r="I15" s="24">
        <v>-60</v>
      </c>
      <c r="J15" s="6" t="s">
        <v>31</v>
      </c>
      <c r="K15" s="4"/>
      <c r="L15" s="32">
        <v>1</v>
      </c>
      <c r="M15" s="32"/>
      <c r="N15" s="33">
        <f t="shared" si="0"/>
        <v>1</v>
      </c>
      <c r="P15" s="24">
        <v>-57</v>
      </c>
      <c r="Q15" s="6" t="s">
        <v>23</v>
      </c>
      <c r="R15" s="4"/>
      <c r="S15" s="32">
        <v>2</v>
      </c>
      <c r="T15" s="32">
        <v>2</v>
      </c>
      <c r="U15" s="33">
        <f t="shared" si="4"/>
        <v>4</v>
      </c>
      <c r="V15" s="41"/>
      <c r="W15" s="24">
        <v>-60</v>
      </c>
      <c r="X15" s="6" t="s">
        <v>31</v>
      </c>
      <c r="Y15" s="4"/>
      <c r="Z15" s="32">
        <v>1</v>
      </c>
      <c r="AA15" s="32"/>
      <c r="AB15" s="33">
        <f t="shared" si="1"/>
        <v>1</v>
      </c>
      <c r="AE15" s="24">
        <v>-42</v>
      </c>
      <c r="AF15" s="55" t="s">
        <v>64</v>
      </c>
      <c r="AG15" s="56">
        <v>43</v>
      </c>
      <c r="AH15" s="32">
        <v>1</v>
      </c>
      <c r="AI15" s="33">
        <f t="shared" si="2"/>
        <v>44</v>
      </c>
    </row>
    <row r="16" spans="2:35" ht="18" customHeight="1" x14ac:dyDescent="0.2">
      <c r="B16" s="24">
        <v>-51</v>
      </c>
      <c r="C16" s="6" t="s">
        <v>19</v>
      </c>
      <c r="D16" s="4"/>
      <c r="E16" s="32">
        <v>2</v>
      </c>
      <c r="F16" s="32"/>
      <c r="G16" s="33">
        <f t="shared" si="3"/>
        <v>2</v>
      </c>
      <c r="H16" s="41"/>
      <c r="I16" s="24">
        <v>-61</v>
      </c>
      <c r="J16" s="6" t="s">
        <v>19</v>
      </c>
      <c r="K16" s="4"/>
      <c r="L16" s="32"/>
      <c r="M16" s="32">
        <v>1</v>
      </c>
      <c r="N16" s="33">
        <f t="shared" si="0"/>
        <v>1</v>
      </c>
      <c r="P16" s="24">
        <v>-57</v>
      </c>
      <c r="Q16" s="6" t="s">
        <v>46</v>
      </c>
      <c r="R16" s="4"/>
      <c r="S16" s="32">
        <v>3</v>
      </c>
      <c r="T16" s="32"/>
      <c r="U16" s="33">
        <f t="shared" si="4"/>
        <v>3</v>
      </c>
      <c r="V16" s="41"/>
      <c r="W16" s="24">
        <v>-61</v>
      </c>
      <c r="X16" s="6" t="s">
        <v>19</v>
      </c>
      <c r="Y16" s="4"/>
      <c r="Z16" s="32">
        <v>2</v>
      </c>
      <c r="AA16" s="32"/>
      <c r="AB16" s="33">
        <f t="shared" si="1"/>
        <v>2</v>
      </c>
      <c r="AE16" s="24">
        <v>-44</v>
      </c>
      <c r="AF16" s="55" t="s">
        <v>18</v>
      </c>
      <c r="AG16" s="56">
        <v>34</v>
      </c>
      <c r="AH16" s="32">
        <v>0</v>
      </c>
      <c r="AI16" s="33">
        <f t="shared" si="2"/>
        <v>34</v>
      </c>
    </row>
    <row r="17" spans="2:35" ht="18" customHeight="1" x14ac:dyDescent="0.2">
      <c r="B17" s="24">
        <v>-51</v>
      </c>
      <c r="C17" s="6" t="s">
        <v>20</v>
      </c>
      <c r="D17" s="4"/>
      <c r="E17" s="32"/>
      <c r="F17" s="32"/>
      <c r="G17" s="33">
        <f t="shared" si="3"/>
        <v>0</v>
      </c>
      <c r="H17" s="41"/>
      <c r="I17" s="24">
        <v>-61</v>
      </c>
      <c r="J17" s="6" t="s">
        <v>40</v>
      </c>
      <c r="K17" s="4"/>
      <c r="L17" s="32"/>
      <c r="M17" s="32">
        <v>3</v>
      </c>
      <c r="N17" s="33">
        <f t="shared" si="0"/>
        <v>3</v>
      </c>
      <c r="P17" s="24">
        <v>-58</v>
      </c>
      <c r="Q17" s="6" t="s">
        <v>47</v>
      </c>
      <c r="R17" s="4"/>
      <c r="S17" s="32">
        <v>2</v>
      </c>
      <c r="T17" s="32">
        <v>1</v>
      </c>
      <c r="U17" s="33">
        <f t="shared" si="4"/>
        <v>3</v>
      </c>
      <c r="V17" s="41"/>
      <c r="W17" s="24">
        <v>-61</v>
      </c>
      <c r="X17" s="6" t="s">
        <v>40</v>
      </c>
      <c r="Y17" s="4"/>
      <c r="Z17" s="32">
        <v>2</v>
      </c>
      <c r="AA17" s="32">
        <v>4</v>
      </c>
      <c r="AB17" s="33">
        <f t="shared" si="1"/>
        <v>6</v>
      </c>
      <c r="AE17" s="24">
        <v>-48</v>
      </c>
      <c r="AF17" s="55" t="s">
        <v>108</v>
      </c>
      <c r="AG17" s="56">
        <v>1</v>
      </c>
      <c r="AH17" s="32">
        <v>0</v>
      </c>
      <c r="AI17" s="33">
        <f t="shared" si="2"/>
        <v>1</v>
      </c>
    </row>
    <row r="18" spans="2:35" ht="18" customHeight="1" x14ac:dyDescent="0.2">
      <c r="B18" s="24">
        <v>-52</v>
      </c>
      <c r="C18" s="6" t="s">
        <v>21</v>
      </c>
      <c r="D18" s="4"/>
      <c r="E18" s="32">
        <v>2</v>
      </c>
      <c r="F18" s="32"/>
      <c r="G18" s="33">
        <f t="shared" si="3"/>
        <v>2</v>
      </c>
      <c r="H18" s="41"/>
      <c r="I18" s="24">
        <v>-61</v>
      </c>
      <c r="J18" s="6" t="s">
        <v>34</v>
      </c>
      <c r="K18" s="4"/>
      <c r="L18" s="32"/>
      <c r="M18" s="32">
        <v>2</v>
      </c>
      <c r="N18" s="33">
        <f t="shared" si="0"/>
        <v>2</v>
      </c>
      <c r="P18" s="24">
        <v>-58</v>
      </c>
      <c r="Q18" s="6" t="s">
        <v>48</v>
      </c>
      <c r="R18" s="4"/>
      <c r="S18" s="32">
        <v>3</v>
      </c>
      <c r="T18" s="32">
        <v>1</v>
      </c>
      <c r="U18" s="33">
        <f t="shared" si="4"/>
        <v>4</v>
      </c>
      <c r="V18" s="41"/>
      <c r="W18" s="24">
        <v>-61</v>
      </c>
      <c r="X18" s="6" t="s">
        <v>34</v>
      </c>
      <c r="Y18" s="4"/>
      <c r="Z18" s="32">
        <v>5</v>
      </c>
      <c r="AA18" s="32">
        <v>6</v>
      </c>
      <c r="AB18" s="33">
        <f t="shared" si="1"/>
        <v>11</v>
      </c>
      <c r="AE18" s="24">
        <v>-51</v>
      </c>
      <c r="AF18" s="55" t="s">
        <v>19</v>
      </c>
      <c r="AG18" s="56">
        <v>62</v>
      </c>
      <c r="AH18" s="32">
        <v>5</v>
      </c>
      <c r="AI18" s="33">
        <f t="shared" ref="AI18:AI51" si="5">AG18+AH18</f>
        <v>67</v>
      </c>
    </row>
    <row r="19" spans="2:35" ht="18" customHeight="1" x14ac:dyDescent="0.2">
      <c r="B19" s="24">
        <v>-55</v>
      </c>
      <c r="C19" s="6" t="s">
        <v>24</v>
      </c>
      <c r="D19" s="4"/>
      <c r="E19" s="32">
        <v>1</v>
      </c>
      <c r="F19" s="32"/>
      <c r="G19" s="33">
        <f t="shared" si="3"/>
        <v>1</v>
      </c>
      <c r="H19" s="41"/>
      <c r="I19" s="24">
        <v>-61</v>
      </c>
      <c r="J19" s="6" t="s">
        <v>35</v>
      </c>
      <c r="K19" s="4"/>
      <c r="L19" s="32"/>
      <c r="M19" s="32"/>
      <c r="N19" s="33">
        <f t="shared" si="0"/>
        <v>0</v>
      </c>
      <c r="P19" s="24">
        <v>-62</v>
      </c>
      <c r="Q19" s="6" t="s">
        <v>54</v>
      </c>
      <c r="R19" s="4"/>
      <c r="S19" s="32"/>
      <c r="T19" s="32"/>
      <c r="U19" s="33">
        <f t="shared" ref="U19:U25" si="6">SUM(S19:T19)</f>
        <v>0</v>
      </c>
      <c r="V19" s="41"/>
      <c r="W19" s="24">
        <v>-61</v>
      </c>
      <c r="X19" s="6" t="s">
        <v>35</v>
      </c>
      <c r="Y19" s="4"/>
      <c r="Z19" s="32"/>
      <c r="AA19" s="32"/>
      <c r="AB19" s="33">
        <f t="shared" si="1"/>
        <v>0</v>
      </c>
      <c r="AE19" s="24">
        <v>-51</v>
      </c>
      <c r="AF19" s="55" t="s">
        <v>20</v>
      </c>
      <c r="AG19" s="56">
        <v>11</v>
      </c>
      <c r="AH19" s="32">
        <v>0</v>
      </c>
      <c r="AI19" s="33">
        <f t="shared" si="5"/>
        <v>11</v>
      </c>
    </row>
    <row r="20" spans="2:35" ht="18" customHeight="1" x14ac:dyDescent="0.2">
      <c r="B20" s="24">
        <v>-55</v>
      </c>
      <c r="C20" s="6" t="s">
        <v>22</v>
      </c>
      <c r="D20" s="4"/>
      <c r="E20" s="32">
        <v>4</v>
      </c>
      <c r="F20" s="32">
        <v>1</v>
      </c>
      <c r="G20" s="33">
        <f t="shared" si="3"/>
        <v>5</v>
      </c>
      <c r="H20" s="41"/>
      <c r="I20" s="24">
        <v>-61</v>
      </c>
      <c r="J20" s="6" t="s">
        <v>39</v>
      </c>
      <c r="K20" s="4"/>
      <c r="L20" s="32">
        <v>1</v>
      </c>
      <c r="M20" s="32"/>
      <c r="N20" s="33">
        <f t="shared" si="0"/>
        <v>1</v>
      </c>
      <c r="P20" s="24">
        <v>-62</v>
      </c>
      <c r="Q20" s="6" t="s">
        <v>56</v>
      </c>
      <c r="R20" s="4"/>
      <c r="S20" s="32"/>
      <c r="T20" s="32"/>
      <c r="U20" s="33">
        <f t="shared" si="6"/>
        <v>0</v>
      </c>
      <c r="V20" s="41"/>
      <c r="W20" s="24">
        <v>-61</v>
      </c>
      <c r="X20" s="6" t="s">
        <v>39</v>
      </c>
      <c r="Y20" s="4"/>
      <c r="Z20" s="32"/>
      <c r="AA20" s="32"/>
      <c r="AB20" s="33">
        <f t="shared" si="1"/>
        <v>0</v>
      </c>
      <c r="AE20" s="24">
        <v>-52</v>
      </c>
      <c r="AF20" s="55" t="s">
        <v>21</v>
      </c>
      <c r="AG20" s="56">
        <v>49</v>
      </c>
      <c r="AH20" s="32">
        <v>3</v>
      </c>
      <c r="AI20" s="33">
        <f t="shared" si="5"/>
        <v>52</v>
      </c>
    </row>
    <row r="21" spans="2:35" ht="18" customHeight="1" x14ac:dyDescent="0.2">
      <c r="B21" s="24">
        <v>-55</v>
      </c>
      <c r="C21" s="6" t="s">
        <v>25</v>
      </c>
      <c r="D21" s="4"/>
      <c r="E21" s="32"/>
      <c r="F21" s="32">
        <v>1</v>
      </c>
      <c r="G21" s="33">
        <f t="shared" si="3"/>
        <v>1</v>
      </c>
      <c r="H21" s="41"/>
      <c r="I21" s="24">
        <v>-61</v>
      </c>
      <c r="J21" s="6" t="s">
        <v>32</v>
      </c>
      <c r="K21" s="4"/>
      <c r="L21" s="32"/>
      <c r="M21" s="32"/>
      <c r="N21" s="33">
        <f t="shared" si="0"/>
        <v>0</v>
      </c>
      <c r="P21" s="24">
        <v>-62</v>
      </c>
      <c r="Q21" s="6" t="s">
        <v>57</v>
      </c>
      <c r="R21" s="4"/>
      <c r="S21" s="32"/>
      <c r="T21" s="32"/>
      <c r="U21" s="33">
        <f t="shared" si="6"/>
        <v>0</v>
      </c>
      <c r="V21" s="41"/>
      <c r="W21" s="24">
        <v>-61</v>
      </c>
      <c r="X21" s="6" t="s">
        <v>32</v>
      </c>
      <c r="Y21" s="4"/>
      <c r="Z21" s="32"/>
      <c r="AA21" s="32"/>
      <c r="AB21" s="33">
        <f t="shared" si="1"/>
        <v>0</v>
      </c>
      <c r="AE21" s="24">
        <v>-55</v>
      </c>
      <c r="AF21" s="55" t="s">
        <v>24</v>
      </c>
      <c r="AG21" s="56">
        <v>33</v>
      </c>
      <c r="AH21" s="32">
        <v>1</v>
      </c>
      <c r="AI21" s="33">
        <f t="shared" si="5"/>
        <v>34</v>
      </c>
    </row>
    <row r="22" spans="2:35" ht="18" customHeight="1" x14ac:dyDescent="0.2">
      <c r="B22" s="24">
        <v>-55</v>
      </c>
      <c r="C22" s="6" t="s">
        <v>23</v>
      </c>
      <c r="D22" s="4"/>
      <c r="E22" s="32">
        <v>3</v>
      </c>
      <c r="F22" s="32">
        <v>5</v>
      </c>
      <c r="G22" s="33">
        <f t="shared" si="3"/>
        <v>8</v>
      </c>
      <c r="H22" s="41"/>
      <c r="I22" s="24">
        <v>-61</v>
      </c>
      <c r="J22" s="6" t="s">
        <v>36</v>
      </c>
      <c r="K22" s="4"/>
      <c r="L22" s="32"/>
      <c r="M22" s="32">
        <v>1</v>
      </c>
      <c r="N22" s="33">
        <f t="shared" si="0"/>
        <v>1</v>
      </c>
      <c r="P22" s="24">
        <v>-62</v>
      </c>
      <c r="Q22" s="6" t="s">
        <v>58</v>
      </c>
      <c r="R22" s="4"/>
      <c r="S22" s="32">
        <v>1</v>
      </c>
      <c r="T22" s="32"/>
      <c r="U22" s="33">
        <f t="shared" si="6"/>
        <v>1</v>
      </c>
      <c r="V22" s="41"/>
      <c r="W22" s="24">
        <v>-61</v>
      </c>
      <c r="X22" s="6" t="s">
        <v>36</v>
      </c>
      <c r="Y22" s="4"/>
      <c r="Z22" s="32"/>
      <c r="AA22" s="32"/>
      <c r="AB22" s="33">
        <f t="shared" si="1"/>
        <v>0</v>
      </c>
      <c r="AE22" s="24">
        <v>-55</v>
      </c>
      <c r="AF22" s="55" t="s">
        <v>22</v>
      </c>
      <c r="AG22" s="56">
        <v>109</v>
      </c>
      <c r="AH22" s="32">
        <v>13</v>
      </c>
      <c r="AI22" s="33">
        <f t="shared" si="5"/>
        <v>122</v>
      </c>
    </row>
    <row r="23" spans="2:35" ht="18" customHeight="1" x14ac:dyDescent="0.2">
      <c r="B23" s="30">
        <v>-55</v>
      </c>
      <c r="C23" s="13" t="s">
        <v>42</v>
      </c>
      <c r="D23" s="14"/>
      <c r="E23" s="29"/>
      <c r="F23" s="29"/>
      <c r="G23" s="34">
        <f t="shared" si="3"/>
        <v>0</v>
      </c>
      <c r="H23" s="41"/>
      <c r="I23" s="30">
        <v>-61</v>
      </c>
      <c r="J23" s="13" t="s">
        <v>37</v>
      </c>
      <c r="K23" s="14"/>
      <c r="L23" s="29"/>
      <c r="M23" s="29">
        <v>1</v>
      </c>
      <c r="N23" s="34">
        <f t="shared" si="0"/>
        <v>1</v>
      </c>
      <c r="P23" s="30"/>
      <c r="Q23" s="13"/>
      <c r="R23" s="14"/>
      <c r="S23" s="29"/>
      <c r="T23" s="29"/>
      <c r="U23" s="34">
        <f t="shared" si="6"/>
        <v>0</v>
      </c>
      <c r="V23" s="41"/>
      <c r="W23" s="30">
        <v>-61</v>
      </c>
      <c r="X23" s="13" t="s">
        <v>37</v>
      </c>
      <c r="Y23" s="14"/>
      <c r="Z23" s="29"/>
      <c r="AA23" s="29">
        <v>1</v>
      </c>
      <c r="AB23" s="34">
        <f t="shared" si="1"/>
        <v>1</v>
      </c>
      <c r="AE23" s="24">
        <v>-55</v>
      </c>
      <c r="AF23" s="55" t="s">
        <v>25</v>
      </c>
      <c r="AG23" s="56">
        <v>55</v>
      </c>
      <c r="AH23" s="32">
        <v>6</v>
      </c>
      <c r="AI23" s="33">
        <f t="shared" si="5"/>
        <v>61</v>
      </c>
    </row>
    <row r="24" spans="2:35" ht="18" customHeight="1" x14ac:dyDescent="0.2">
      <c r="B24" s="30"/>
      <c r="C24" s="13"/>
      <c r="D24" s="14"/>
      <c r="E24" s="29"/>
      <c r="F24" s="29"/>
      <c r="G24" s="34">
        <f t="shared" si="3"/>
        <v>0</v>
      </c>
      <c r="H24" s="41"/>
      <c r="I24" s="30">
        <v>-61</v>
      </c>
      <c r="J24" s="13" t="s">
        <v>38</v>
      </c>
      <c r="K24" s="14"/>
      <c r="L24" s="29"/>
      <c r="M24" s="29"/>
      <c r="N24" s="34">
        <f t="shared" si="0"/>
        <v>0</v>
      </c>
      <c r="P24" s="30"/>
      <c r="Q24" s="13"/>
      <c r="R24" s="14"/>
      <c r="S24" s="29"/>
      <c r="T24" s="29"/>
      <c r="U24" s="34">
        <f t="shared" si="6"/>
        <v>0</v>
      </c>
      <c r="V24" s="41"/>
      <c r="W24" s="30">
        <v>-61</v>
      </c>
      <c r="X24" s="13" t="s">
        <v>38</v>
      </c>
      <c r="Y24" s="14"/>
      <c r="Z24" s="29"/>
      <c r="AA24" s="29"/>
      <c r="AB24" s="34">
        <f t="shared" si="1"/>
        <v>0</v>
      </c>
      <c r="AE24" s="24">
        <v>-55</v>
      </c>
      <c r="AF24" s="55" t="s">
        <v>23</v>
      </c>
      <c r="AG24" s="56">
        <v>59</v>
      </c>
      <c r="AH24" s="32">
        <v>10</v>
      </c>
      <c r="AI24" s="33">
        <f t="shared" si="5"/>
        <v>69</v>
      </c>
    </row>
    <row r="25" spans="2:35" ht="18" customHeight="1" x14ac:dyDescent="0.2">
      <c r="B25" s="25"/>
      <c r="C25" s="10"/>
      <c r="D25" s="11"/>
      <c r="E25" s="35"/>
      <c r="F25" s="35"/>
      <c r="G25" s="36">
        <f t="shared" si="3"/>
        <v>0</v>
      </c>
      <c r="H25" s="42"/>
      <c r="I25" s="25"/>
      <c r="J25" s="10"/>
      <c r="K25" s="11"/>
      <c r="L25" s="35"/>
      <c r="M25" s="35"/>
      <c r="N25" s="36">
        <f t="shared" si="0"/>
        <v>0</v>
      </c>
      <c r="P25" s="25"/>
      <c r="Q25" s="10"/>
      <c r="R25" s="11"/>
      <c r="S25" s="35"/>
      <c r="T25" s="35"/>
      <c r="U25" s="36">
        <f t="shared" si="6"/>
        <v>0</v>
      </c>
      <c r="V25" s="42"/>
      <c r="W25" s="25"/>
      <c r="X25" s="10"/>
      <c r="Y25" s="11"/>
      <c r="Z25" s="35"/>
      <c r="AA25" s="35"/>
      <c r="AB25" s="36">
        <f t="shared" si="1"/>
        <v>0</v>
      </c>
      <c r="AE25" s="24">
        <v>-55</v>
      </c>
      <c r="AF25" s="55" t="s">
        <v>66</v>
      </c>
      <c r="AG25" s="56">
        <v>17</v>
      </c>
      <c r="AH25" s="32">
        <v>6</v>
      </c>
      <c r="AI25" s="33">
        <f t="shared" si="5"/>
        <v>23</v>
      </c>
    </row>
    <row r="26" spans="2:35" ht="18" customHeight="1" x14ac:dyDescent="0.2">
      <c r="AE26" s="24">
        <v>-55</v>
      </c>
      <c r="AF26" s="55" t="s">
        <v>41</v>
      </c>
      <c r="AG26" s="56">
        <v>0</v>
      </c>
      <c r="AH26" s="32">
        <v>0</v>
      </c>
      <c r="AI26" s="33">
        <f t="shared" si="5"/>
        <v>0</v>
      </c>
    </row>
    <row r="27" spans="2:35" ht="18" customHeight="1" x14ac:dyDescent="0.2">
      <c r="B27" s="7" t="s">
        <v>59</v>
      </c>
      <c r="C27" s="5"/>
      <c r="D27" s="5"/>
      <c r="E27" s="141" t="s">
        <v>60</v>
      </c>
      <c r="F27" s="141"/>
      <c r="G27" s="141"/>
      <c r="H27" s="8" t="s">
        <v>9</v>
      </c>
      <c r="I27" s="142" t="s">
        <v>52</v>
      </c>
      <c r="J27" s="142"/>
      <c r="K27" s="142"/>
      <c r="L27" s="5"/>
      <c r="M27" s="5"/>
      <c r="N27" s="9"/>
      <c r="AE27" s="24">
        <v>-57</v>
      </c>
      <c r="AF27" s="6" t="s">
        <v>23</v>
      </c>
      <c r="AG27" s="56">
        <v>23</v>
      </c>
      <c r="AH27" s="32">
        <v>5</v>
      </c>
      <c r="AI27" s="33">
        <f t="shared" si="5"/>
        <v>28</v>
      </c>
    </row>
    <row r="28" spans="2:35" ht="18" customHeight="1" x14ac:dyDescent="0.2">
      <c r="B28" s="12"/>
      <c r="C28" s="13"/>
      <c r="D28" s="13"/>
      <c r="E28" s="14"/>
      <c r="F28" s="137">
        <f>SUM(G28:G29)</f>
        <v>24</v>
      </c>
      <c r="G28" s="21">
        <f>SUM(E31:E45)</f>
        <v>11</v>
      </c>
      <c r="H28" s="19" t="s">
        <v>8</v>
      </c>
      <c r="I28" s="21">
        <f>SUM(L31:L45)</f>
        <v>11</v>
      </c>
      <c r="J28" s="137">
        <f>SUM(I28:I29)</f>
        <v>14</v>
      </c>
      <c r="K28" s="16"/>
      <c r="L28" s="13"/>
      <c r="M28" s="13"/>
      <c r="N28" s="17"/>
      <c r="AE28" s="24">
        <v>-57</v>
      </c>
      <c r="AF28" s="6" t="s">
        <v>46</v>
      </c>
      <c r="AG28" s="56">
        <v>15</v>
      </c>
      <c r="AH28" s="32">
        <v>4</v>
      </c>
      <c r="AI28" s="33">
        <f t="shared" si="5"/>
        <v>19</v>
      </c>
    </row>
    <row r="29" spans="2:35" ht="18" customHeight="1" x14ac:dyDescent="0.2">
      <c r="B29" s="1"/>
      <c r="C29" s="2"/>
      <c r="D29" s="2"/>
      <c r="E29" s="15"/>
      <c r="F29" s="138"/>
      <c r="G29" s="22">
        <f>SUM(F31:F45)</f>
        <v>13</v>
      </c>
      <c r="H29" s="20" t="s">
        <v>8</v>
      </c>
      <c r="I29" s="22">
        <f>SUM(M31:M45)</f>
        <v>3</v>
      </c>
      <c r="J29" s="138"/>
      <c r="K29" s="18"/>
      <c r="L29" s="2"/>
      <c r="M29" s="2"/>
      <c r="N29" s="3"/>
      <c r="AE29" s="24">
        <v>-58</v>
      </c>
      <c r="AF29" s="6" t="s">
        <v>49</v>
      </c>
      <c r="AG29" s="56">
        <v>0</v>
      </c>
      <c r="AH29" s="32">
        <v>0</v>
      </c>
      <c r="AI29" s="33">
        <f t="shared" si="5"/>
        <v>0</v>
      </c>
    </row>
    <row r="30" spans="2:35" ht="18" customHeight="1" x14ac:dyDescent="0.2">
      <c r="B30" s="26" t="s">
        <v>10</v>
      </c>
      <c r="C30" s="139" t="s">
        <v>26</v>
      </c>
      <c r="D30" s="140"/>
      <c r="E30" s="27" t="s">
        <v>3</v>
      </c>
      <c r="F30" s="27" t="s">
        <v>4</v>
      </c>
      <c r="G30" s="28" t="s">
        <v>5</v>
      </c>
      <c r="H30" s="31"/>
      <c r="I30" s="26" t="s">
        <v>10</v>
      </c>
      <c r="J30" s="139" t="s">
        <v>26</v>
      </c>
      <c r="K30" s="140"/>
      <c r="L30" s="27" t="s">
        <v>3</v>
      </c>
      <c r="M30" s="27" t="s">
        <v>4</v>
      </c>
      <c r="N30" s="28" t="s">
        <v>5</v>
      </c>
      <c r="AE30" s="24">
        <v>-58</v>
      </c>
      <c r="AF30" s="6" t="s">
        <v>47</v>
      </c>
      <c r="AG30" s="56">
        <v>45</v>
      </c>
      <c r="AH30" s="32">
        <v>7</v>
      </c>
      <c r="AI30" s="33">
        <f t="shared" si="5"/>
        <v>52</v>
      </c>
    </row>
    <row r="31" spans="2:35" ht="18" customHeight="1" x14ac:dyDescent="0.2">
      <c r="B31" s="24">
        <v>-42</v>
      </c>
      <c r="C31" s="6" t="s">
        <v>15</v>
      </c>
      <c r="D31" s="4"/>
      <c r="E31" s="32"/>
      <c r="F31" s="32"/>
      <c r="G31" s="33">
        <f>SUM(E31:F31)</f>
        <v>0</v>
      </c>
      <c r="H31" s="39" t="s">
        <v>1</v>
      </c>
      <c r="I31" s="24">
        <v>-58</v>
      </c>
      <c r="J31" s="6" t="s">
        <v>49</v>
      </c>
      <c r="K31" s="4"/>
      <c r="L31" s="32"/>
      <c r="M31" s="32"/>
      <c r="N31" s="33">
        <f t="shared" ref="N31:N45" si="7">SUM(L31:M31)</f>
        <v>0</v>
      </c>
      <c r="AE31" s="24">
        <v>-58</v>
      </c>
      <c r="AF31" s="6" t="s">
        <v>48</v>
      </c>
      <c r="AG31" s="56">
        <v>19</v>
      </c>
      <c r="AH31" s="32">
        <v>6</v>
      </c>
      <c r="AI31" s="33">
        <f t="shared" si="5"/>
        <v>25</v>
      </c>
    </row>
    <row r="32" spans="2:35" ht="18" customHeight="1" x14ac:dyDescent="0.2">
      <c r="B32" s="24">
        <v>-48</v>
      </c>
      <c r="C32" s="6" t="s">
        <v>61</v>
      </c>
      <c r="D32" s="4"/>
      <c r="E32" s="32"/>
      <c r="F32" s="32"/>
      <c r="G32" s="33">
        <f>SUM(E32:F32)</f>
        <v>0</v>
      </c>
      <c r="H32" s="40"/>
      <c r="I32" s="24"/>
      <c r="J32" s="6"/>
      <c r="K32" s="4"/>
      <c r="L32" s="32"/>
      <c r="M32" s="32"/>
      <c r="N32" s="33">
        <f t="shared" si="7"/>
        <v>0</v>
      </c>
      <c r="AE32" s="24">
        <v>-60</v>
      </c>
      <c r="AF32" s="55" t="s">
        <v>28</v>
      </c>
      <c r="AG32" s="56">
        <v>19</v>
      </c>
      <c r="AH32" s="32">
        <v>5</v>
      </c>
      <c r="AI32" s="33">
        <f t="shared" si="5"/>
        <v>24</v>
      </c>
    </row>
    <row r="33" spans="2:35" ht="18" customHeight="1" x14ac:dyDescent="0.2">
      <c r="B33" s="24">
        <v>-20</v>
      </c>
      <c r="C33" s="6" t="s">
        <v>7</v>
      </c>
      <c r="D33" s="4"/>
      <c r="E33" s="32"/>
      <c r="F33" s="32"/>
      <c r="G33" s="33">
        <f t="shared" ref="G33:G45" si="8">SUM(E33:F33)</f>
        <v>0</v>
      </c>
      <c r="H33" s="39" t="s">
        <v>2</v>
      </c>
      <c r="I33" s="24">
        <v>-51</v>
      </c>
      <c r="J33" s="6" t="s">
        <v>19</v>
      </c>
      <c r="K33" s="4"/>
      <c r="L33" s="32">
        <v>2</v>
      </c>
      <c r="M33" s="32">
        <v>1</v>
      </c>
      <c r="N33" s="33">
        <f t="shared" si="7"/>
        <v>3</v>
      </c>
      <c r="AE33" s="24">
        <v>-60</v>
      </c>
      <c r="AF33" s="55" t="s">
        <v>29</v>
      </c>
      <c r="AG33" s="56">
        <v>1</v>
      </c>
      <c r="AH33" s="32">
        <v>6</v>
      </c>
      <c r="AI33" s="33">
        <f t="shared" si="5"/>
        <v>7</v>
      </c>
    </row>
    <row r="34" spans="2:35" ht="18" customHeight="1" x14ac:dyDescent="0.2">
      <c r="B34" s="24">
        <v>-20</v>
      </c>
      <c r="C34" s="6" t="s">
        <v>16</v>
      </c>
      <c r="D34" s="4"/>
      <c r="E34" s="32"/>
      <c r="F34" s="32"/>
      <c r="G34" s="33">
        <f t="shared" si="8"/>
        <v>0</v>
      </c>
      <c r="H34" s="41"/>
      <c r="I34" s="24">
        <v>-51</v>
      </c>
      <c r="J34" s="6" t="s">
        <v>20</v>
      </c>
      <c r="K34" s="4"/>
      <c r="L34" s="32"/>
      <c r="M34" s="32"/>
      <c r="N34" s="33">
        <f t="shared" si="7"/>
        <v>0</v>
      </c>
      <c r="AE34" s="24">
        <v>-60</v>
      </c>
      <c r="AF34" s="55" t="s">
        <v>30</v>
      </c>
      <c r="AG34" s="56">
        <v>0</v>
      </c>
      <c r="AH34" s="32">
        <v>1</v>
      </c>
      <c r="AI34" s="33">
        <f t="shared" si="5"/>
        <v>1</v>
      </c>
    </row>
    <row r="35" spans="2:35" ht="18" customHeight="1" x14ac:dyDescent="0.2">
      <c r="B35" s="24">
        <v>-41</v>
      </c>
      <c r="C35" s="6" t="s">
        <v>17</v>
      </c>
      <c r="D35" s="4"/>
      <c r="E35" s="32"/>
      <c r="F35" s="32"/>
      <c r="G35" s="33">
        <f t="shared" si="8"/>
        <v>0</v>
      </c>
      <c r="H35" s="41"/>
      <c r="I35" s="24">
        <v>-52</v>
      </c>
      <c r="J35" s="6" t="s">
        <v>21</v>
      </c>
      <c r="K35" s="4"/>
      <c r="L35" s="32"/>
      <c r="M35" s="32"/>
      <c r="N35" s="33">
        <f t="shared" si="7"/>
        <v>0</v>
      </c>
      <c r="AE35" s="24">
        <v>-60</v>
      </c>
      <c r="AF35" s="55" t="s">
        <v>31</v>
      </c>
      <c r="AG35" s="56">
        <v>5</v>
      </c>
      <c r="AH35" s="32">
        <v>2</v>
      </c>
      <c r="AI35" s="33">
        <f t="shared" si="5"/>
        <v>7</v>
      </c>
    </row>
    <row r="36" spans="2:35" ht="18" customHeight="1" x14ac:dyDescent="0.2">
      <c r="B36" s="24">
        <v>-41</v>
      </c>
      <c r="C36" s="6" t="s">
        <v>63</v>
      </c>
      <c r="D36" s="4"/>
      <c r="E36" s="32">
        <v>1</v>
      </c>
      <c r="F36" s="32">
        <v>1</v>
      </c>
      <c r="G36" s="33">
        <f t="shared" si="8"/>
        <v>2</v>
      </c>
      <c r="H36" s="41"/>
      <c r="I36" s="24">
        <v>-57</v>
      </c>
      <c r="J36" s="6" t="s">
        <v>23</v>
      </c>
      <c r="K36" s="4"/>
      <c r="L36" s="32">
        <v>1</v>
      </c>
      <c r="M36" s="32"/>
      <c r="N36" s="33">
        <f>SUM(L36:M36)</f>
        <v>1</v>
      </c>
      <c r="AE36" s="24">
        <v>-61</v>
      </c>
      <c r="AF36" s="55" t="s">
        <v>27</v>
      </c>
      <c r="AG36" s="56">
        <v>0</v>
      </c>
      <c r="AH36" s="32">
        <v>0</v>
      </c>
      <c r="AI36" s="33">
        <f t="shared" si="5"/>
        <v>0</v>
      </c>
    </row>
    <row r="37" spans="2:35" ht="18" customHeight="1" x14ac:dyDescent="0.2">
      <c r="B37" s="24">
        <v>-42</v>
      </c>
      <c r="C37" s="6" t="s">
        <v>65</v>
      </c>
      <c r="D37" s="4"/>
      <c r="E37" s="32"/>
      <c r="F37" s="32">
        <v>1</v>
      </c>
      <c r="G37" s="33">
        <f t="shared" si="8"/>
        <v>1</v>
      </c>
      <c r="H37" s="41"/>
      <c r="I37" s="24">
        <v>-57</v>
      </c>
      <c r="J37" s="6" t="s">
        <v>46</v>
      </c>
      <c r="K37" s="4"/>
      <c r="L37" s="32">
        <v>1</v>
      </c>
      <c r="M37" s="32"/>
      <c r="N37" s="33">
        <f>SUM(L37:M37)</f>
        <v>1</v>
      </c>
      <c r="AE37" s="24">
        <v>-61</v>
      </c>
      <c r="AF37" s="55" t="s">
        <v>33</v>
      </c>
      <c r="AG37" s="56">
        <v>0</v>
      </c>
      <c r="AH37" s="32">
        <v>0</v>
      </c>
      <c r="AI37" s="33">
        <f t="shared" si="5"/>
        <v>0</v>
      </c>
    </row>
    <row r="38" spans="2:35" ht="18" customHeight="1" x14ac:dyDescent="0.2">
      <c r="B38" s="24">
        <v>-44</v>
      </c>
      <c r="C38" s="6" t="s">
        <v>18</v>
      </c>
      <c r="D38" s="4"/>
      <c r="E38" s="32"/>
      <c r="F38" s="32"/>
      <c r="G38" s="33">
        <f t="shared" si="8"/>
        <v>0</v>
      </c>
      <c r="H38" s="41"/>
      <c r="I38" s="24">
        <v>-58</v>
      </c>
      <c r="J38" s="6" t="s">
        <v>47</v>
      </c>
      <c r="K38" s="4"/>
      <c r="L38" s="32">
        <v>2</v>
      </c>
      <c r="M38" s="32">
        <v>2</v>
      </c>
      <c r="N38" s="33">
        <f>SUM(L38:M38)</f>
        <v>4</v>
      </c>
      <c r="AE38" s="24">
        <v>-61</v>
      </c>
      <c r="AF38" s="55" t="s">
        <v>19</v>
      </c>
      <c r="AG38" s="56">
        <v>12</v>
      </c>
      <c r="AH38" s="32">
        <v>3</v>
      </c>
      <c r="AI38" s="33">
        <f t="shared" si="5"/>
        <v>15</v>
      </c>
    </row>
    <row r="39" spans="2:35" ht="18" customHeight="1" x14ac:dyDescent="0.2">
      <c r="B39" s="24">
        <v>-55</v>
      </c>
      <c r="C39" s="6" t="s">
        <v>24</v>
      </c>
      <c r="D39" s="4"/>
      <c r="E39" s="32"/>
      <c r="F39" s="32"/>
      <c r="G39" s="33">
        <v>0</v>
      </c>
      <c r="H39" s="41"/>
      <c r="I39" s="24">
        <v>-58</v>
      </c>
      <c r="J39" s="6" t="s">
        <v>48</v>
      </c>
      <c r="K39" s="4"/>
      <c r="L39" s="32">
        <v>2</v>
      </c>
      <c r="M39" s="32"/>
      <c r="N39" s="33">
        <f>SUM(L39:M39)</f>
        <v>2</v>
      </c>
      <c r="AE39" s="24">
        <v>-61</v>
      </c>
      <c r="AF39" s="55" t="s">
        <v>40</v>
      </c>
      <c r="AG39" s="56">
        <v>10</v>
      </c>
      <c r="AH39" s="32">
        <v>9</v>
      </c>
      <c r="AI39" s="33">
        <f t="shared" si="5"/>
        <v>19</v>
      </c>
    </row>
    <row r="40" spans="2:35" ht="18" customHeight="1" x14ac:dyDescent="0.2">
      <c r="B40" s="24">
        <v>-55</v>
      </c>
      <c r="C40" s="6" t="s">
        <v>22</v>
      </c>
      <c r="D40" s="4"/>
      <c r="E40" s="32">
        <v>5</v>
      </c>
      <c r="F40" s="32">
        <v>3</v>
      </c>
      <c r="G40" s="33">
        <v>8</v>
      </c>
      <c r="H40" s="41"/>
      <c r="I40" s="24">
        <v>-62</v>
      </c>
      <c r="J40" s="6" t="s">
        <v>54</v>
      </c>
      <c r="K40" s="4"/>
      <c r="L40" s="32">
        <v>3</v>
      </c>
      <c r="M40" s="32"/>
      <c r="N40" s="33">
        <f t="shared" si="7"/>
        <v>3</v>
      </c>
      <c r="AE40" s="24">
        <v>-61</v>
      </c>
      <c r="AF40" s="55" t="s">
        <v>34</v>
      </c>
      <c r="AG40" s="56">
        <v>9</v>
      </c>
      <c r="AH40" s="32">
        <v>13</v>
      </c>
      <c r="AI40" s="33">
        <f t="shared" si="5"/>
        <v>22</v>
      </c>
    </row>
    <row r="41" spans="2:35" ht="18" customHeight="1" x14ac:dyDescent="0.2">
      <c r="B41" s="24">
        <v>-55</v>
      </c>
      <c r="C41" s="6" t="s">
        <v>25</v>
      </c>
      <c r="D41" s="4"/>
      <c r="E41" s="32">
        <v>1</v>
      </c>
      <c r="F41" s="32">
        <v>4</v>
      </c>
      <c r="G41" s="33">
        <v>5</v>
      </c>
      <c r="H41" s="41"/>
      <c r="I41" s="24">
        <v>-62</v>
      </c>
      <c r="J41" s="6" t="s">
        <v>56</v>
      </c>
      <c r="K41" s="4"/>
      <c r="L41" s="32"/>
      <c r="M41" s="32"/>
      <c r="N41" s="33">
        <f t="shared" si="7"/>
        <v>0</v>
      </c>
      <c r="AE41" s="24">
        <v>-61</v>
      </c>
      <c r="AF41" s="55" t="s">
        <v>35</v>
      </c>
      <c r="AG41" s="56">
        <v>3</v>
      </c>
      <c r="AH41" s="32">
        <v>0</v>
      </c>
      <c r="AI41" s="33">
        <f t="shared" si="5"/>
        <v>3</v>
      </c>
    </row>
    <row r="42" spans="2:35" ht="18" customHeight="1" x14ac:dyDescent="0.2">
      <c r="B42" s="24">
        <v>-55</v>
      </c>
      <c r="C42" s="6" t="s">
        <v>23</v>
      </c>
      <c r="D42" s="4"/>
      <c r="E42" s="32">
        <v>2</v>
      </c>
      <c r="F42" s="32"/>
      <c r="G42" s="33">
        <v>2</v>
      </c>
      <c r="H42" s="41"/>
      <c r="I42" s="24">
        <v>-62</v>
      </c>
      <c r="J42" s="6" t="s">
        <v>57</v>
      </c>
      <c r="K42" s="4"/>
      <c r="L42" s="32"/>
      <c r="M42" s="32"/>
      <c r="N42" s="33">
        <f t="shared" si="7"/>
        <v>0</v>
      </c>
      <c r="AE42" s="24">
        <v>-61</v>
      </c>
      <c r="AF42" s="55" t="s">
        <v>39</v>
      </c>
      <c r="AG42" s="56">
        <v>2</v>
      </c>
      <c r="AH42" s="32">
        <v>1</v>
      </c>
      <c r="AI42" s="33">
        <f t="shared" si="5"/>
        <v>3</v>
      </c>
    </row>
    <row r="43" spans="2:35" ht="18" customHeight="1" x14ac:dyDescent="0.2">
      <c r="B43" s="24">
        <v>-55</v>
      </c>
      <c r="C43" s="6" t="s">
        <v>66</v>
      </c>
      <c r="D43" s="4"/>
      <c r="E43" s="32">
        <v>2</v>
      </c>
      <c r="F43" s="32">
        <v>4</v>
      </c>
      <c r="G43" s="33">
        <v>6</v>
      </c>
      <c r="H43" s="41"/>
      <c r="I43" s="24">
        <v>-62</v>
      </c>
      <c r="J43" s="6" t="s">
        <v>58</v>
      </c>
      <c r="K43" s="4"/>
      <c r="L43" s="32"/>
      <c r="M43" s="32"/>
      <c r="N43" s="33">
        <f t="shared" si="7"/>
        <v>0</v>
      </c>
      <c r="AE43" s="24">
        <v>-61</v>
      </c>
      <c r="AF43" s="55" t="s">
        <v>32</v>
      </c>
      <c r="AG43" s="56">
        <v>0</v>
      </c>
      <c r="AH43" s="32">
        <v>0</v>
      </c>
      <c r="AI43" s="33">
        <f t="shared" si="5"/>
        <v>0</v>
      </c>
    </row>
    <row r="44" spans="2:35" ht="18" customHeight="1" x14ac:dyDescent="0.2">
      <c r="B44" s="30">
        <v>-55</v>
      </c>
      <c r="C44" s="13" t="s">
        <v>41</v>
      </c>
      <c r="D44" s="14"/>
      <c r="E44" s="29"/>
      <c r="F44" s="29"/>
      <c r="G44" s="34">
        <v>0</v>
      </c>
      <c r="H44" s="41"/>
      <c r="I44" s="24">
        <v>-62</v>
      </c>
      <c r="J44" s="6" t="s">
        <v>51</v>
      </c>
      <c r="K44" s="14"/>
      <c r="L44" s="29"/>
      <c r="M44" s="29"/>
      <c r="N44" s="34">
        <f t="shared" si="7"/>
        <v>0</v>
      </c>
      <c r="AE44" s="24">
        <v>-61</v>
      </c>
      <c r="AF44" s="55" t="s">
        <v>36</v>
      </c>
      <c r="AG44" s="56">
        <v>0</v>
      </c>
      <c r="AH44" s="32">
        <v>1</v>
      </c>
      <c r="AI44" s="33">
        <f t="shared" si="5"/>
        <v>1</v>
      </c>
    </row>
    <row r="45" spans="2:35" ht="18" customHeight="1" x14ac:dyDescent="0.2">
      <c r="B45" s="25"/>
      <c r="C45" s="10"/>
      <c r="D45" s="11"/>
      <c r="E45" s="35"/>
      <c r="F45" s="35"/>
      <c r="G45" s="36">
        <f t="shared" si="8"/>
        <v>0</v>
      </c>
      <c r="H45" s="42"/>
      <c r="I45" s="25"/>
      <c r="J45" s="10"/>
      <c r="K45" s="11"/>
      <c r="L45" s="35"/>
      <c r="M45" s="35"/>
      <c r="N45" s="36">
        <f t="shared" si="7"/>
        <v>0</v>
      </c>
      <c r="AE45" s="24">
        <v>-61</v>
      </c>
      <c r="AF45" s="55" t="s">
        <v>37</v>
      </c>
      <c r="AG45" s="56">
        <v>0</v>
      </c>
      <c r="AH45" s="32">
        <v>2</v>
      </c>
      <c r="AI45" s="33">
        <f t="shared" si="5"/>
        <v>2</v>
      </c>
    </row>
    <row r="46" spans="2:35" ht="18" customHeight="1" x14ac:dyDescent="0.2">
      <c r="AE46" s="24">
        <v>-61</v>
      </c>
      <c r="AF46" s="55" t="s">
        <v>38</v>
      </c>
      <c r="AG46" s="56">
        <v>0</v>
      </c>
      <c r="AH46" s="32">
        <v>0</v>
      </c>
      <c r="AI46" s="33">
        <f t="shared" si="5"/>
        <v>0</v>
      </c>
    </row>
    <row r="47" spans="2:35" ht="18" customHeight="1" x14ac:dyDescent="0.2">
      <c r="AE47" s="24">
        <v>-62</v>
      </c>
      <c r="AF47" s="55" t="s">
        <v>50</v>
      </c>
      <c r="AG47" s="56">
        <v>0</v>
      </c>
      <c r="AH47" s="32">
        <v>0</v>
      </c>
      <c r="AI47" s="33">
        <f t="shared" si="5"/>
        <v>0</v>
      </c>
    </row>
    <row r="48" spans="2:35" ht="18" customHeight="1" x14ac:dyDescent="0.2">
      <c r="AE48" s="24">
        <v>-62</v>
      </c>
      <c r="AF48" s="55" t="s">
        <v>53</v>
      </c>
      <c r="AG48" s="56">
        <v>0</v>
      </c>
      <c r="AH48" s="32">
        <v>3</v>
      </c>
      <c r="AI48" s="33">
        <f t="shared" si="5"/>
        <v>3</v>
      </c>
    </row>
    <row r="49" spans="31:35" ht="18" customHeight="1" x14ac:dyDescent="0.2">
      <c r="AE49" s="24">
        <v>-62</v>
      </c>
      <c r="AF49" s="55" t="s">
        <v>55</v>
      </c>
      <c r="AG49" s="56">
        <v>0</v>
      </c>
      <c r="AH49" s="32">
        <v>0</v>
      </c>
      <c r="AI49" s="33">
        <f t="shared" si="5"/>
        <v>0</v>
      </c>
    </row>
    <row r="50" spans="31:35" ht="18" customHeight="1" x14ac:dyDescent="0.2">
      <c r="AE50" s="24">
        <v>-62</v>
      </c>
      <c r="AF50" s="55" t="s">
        <v>57</v>
      </c>
      <c r="AG50" s="56">
        <v>1</v>
      </c>
      <c r="AH50" s="32">
        <v>0</v>
      </c>
      <c r="AI50" s="33">
        <f t="shared" si="5"/>
        <v>1</v>
      </c>
    </row>
    <row r="51" spans="31:35" ht="18" customHeight="1" x14ac:dyDescent="0.2">
      <c r="AE51" s="24">
        <v>-62</v>
      </c>
      <c r="AF51" s="55" t="s">
        <v>58</v>
      </c>
      <c r="AG51" s="56">
        <v>0</v>
      </c>
      <c r="AH51" s="32">
        <v>1</v>
      </c>
      <c r="AI51" s="33">
        <f t="shared" si="5"/>
        <v>1</v>
      </c>
    </row>
    <row r="52" spans="31:35" ht="18" customHeight="1" x14ac:dyDescent="0.2">
      <c r="AE52" s="43"/>
      <c r="AF52" s="57"/>
      <c r="AG52" s="58"/>
      <c r="AH52" s="35"/>
      <c r="AI52" s="36">
        <f>AG52+AH52</f>
        <v>0</v>
      </c>
    </row>
    <row r="53" spans="31:35" ht="18" customHeight="1" x14ac:dyDescent="0.2">
      <c r="AE53" s="50"/>
      <c r="AF53" s="59" t="s">
        <v>71</v>
      </c>
      <c r="AG53" s="60"/>
      <c r="AH53" s="62">
        <f>SUM(AH10:AH52)</f>
        <v>117</v>
      </c>
      <c r="AI53" s="61"/>
    </row>
    <row r="54" spans="31:35" ht="18" customHeight="1" x14ac:dyDescent="0.2">
      <c r="AH54" s="37">
        <f>F7+J7+T7+X7+F28+J28</f>
        <v>117</v>
      </c>
    </row>
  </sheetData>
  <mergeCells count="18">
    <mergeCell ref="C30:D30"/>
    <mergeCell ref="J30:K30"/>
    <mergeCell ref="F7:F8"/>
    <mergeCell ref="J7:J8"/>
    <mergeCell ref="C9:D9"/>
    <mergeCell ref="J9:K9"/>
    <mergeCell ref="S6:U6"/>
    <mergeCell ref="W6:Y6"/>
    <mergeCell ref="T7:T8"/>
    <mergeCell ref="X7:X8"/>
    <mergeCell ref="Q9:R9"/>
    <mergeCell ref="X9:Y9"/>
    <mergeCell ref="E6:G6"/>
    <mergeCell ref="I6:K6"/>
    <mergeCell ref="E27:G27"/>
    <mergeCell ref="I27:K27"/>
    <mergeCell ref="F28:F29"/>
    <mergeCell ref="J28:J29"/>
  </mergeCells>
  <phoneticPr fontId="3"/>
  <pageMargins left="0.59055118110236227" right="0.19685039370078741" top="0.59055118110236227" bottom="0.39370078740157483" header="0.39370078740157483" footer="0.39370078740157483"/>
  <pageSetup paperSize="9" scale="75" orientation="portrait" horizontalDpi="0" verticalDpi="0" r:id="rId1"/>
  <colBreaks count="1" manualBreakCount="1">
    <brk id="29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AI53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5" width="4.6640625" customWidth="1"/>
  </cols>
  <sheetData>
    <row r="1" spans="2:35" ht="9.9" customHeight="1" x14ac:dyDescent="0.2"/>
    <row r="2" spans="2:35" ht="18" customHeight="1" x14ac:dyDescent="0.2">
      <c r="B2" t="s">
        <v>0</v>
      </c>
    </row>
    <row r="4" spans="2:35" ht="18" customHeight="1" x14ac:dyDescent="0.2">
      <c r="B4" s="23" t="s">
        <v>6</v>
      </c>
      <c r="C4" s="38">
        <v>73</v>
      </c>
      <c r="D4" t="s">
        <v>12</v>
      </c>
      <c r="E4" t="s">
        <v>13</v>
      </c>
      <c r="G4" t="s">
        <v>72</v>
      </c>
    </row>
    <row r="6" spans="2:35" ht="18" customHeight="1" x14ac:dyDescent="0.2">
      <c r="B6" s="7" t="s">
        <v>11</v>
      </c>
      <c r="C6" s="5"/>
      <c r="D6" s="5"/>
      <c r="E6" s="141" t="s">
        <v>78</v>
      </c>
      <c r="F6" s="141"/>
      <c r="G6" s="141"/>
      <c r="H6" s="8" t="s">
        <v>9</v>
      </c>
      <c r="I6" s="142" t="s">
        <v>79</v>
      </c>
      <c r="J6" s="142"/>
      <c r="K6" s="142"/>
      <c r="L6" s="5"/>
      <c r="M6" s="5"/>
      <c r="N6" s="9"/>
      <c r="P6" s="7" t="s">
        <v>43</v>
      </c>
      <c r="Q6" s="5"/>
      <c r="R6" s="5"/>
      <c r="S6" s="141" t="s">
        <v>105</v>
      </c>
      <c r="T6" s="141"/>
      <c r="U6" s="141"/>
      <c r="V6" s="8" t="s">
        <v>9</v>
      </c>
      <c r="W6" s="142" t="s">
        <v>92</v>
      </c>
      <c r="X6" s="142"/>
      <c r="Y6" s="142"/>
      <c r="Z6" s="5"/>
      <c r="AA6" s="5"/>
      <c r="AB6" s="9"/>
    </row>
    <row r="7" spans="2:35" ht="18" customHeight="1" x14ac:dyDescent="0.2">
      <c r="B7" s="12"/>
      <c r="C7" s="13"/>
      <c r="D7" s="13"/>
      <c r="E7" s="14"/>
      <c r="F7" s="137">
        <f>SUM(G7:G8)</f>
        <v>13</v>
      </c>
      <c r="G7" s="21">
        <f>SUM(E10:E25)</f>
        <v>8</v>
      </c>
      <c r="H7" s="19" t="s">
        <v>8</v>
      </c>
      <c r="I7" s="21">
        <f>SUM(L10:L25)</f>
        <v>6</v>
      </c>
      <c r="J7" s="137">
        <f>SUM(I7:I8)</f>
        <v>16</v>
      </c>
      <c r="K7" s="16"/>
      <c r="L7" s="13"/>
      <c r="M7" s="13"/>
      <c r="N7" s="17"/>
      <c r="P7" s="12"/>
      <c r="Q7" s="13"/>
      <c r="R7" s="13"/>
      <c r="S7" s="14"/>
      <c r="T7" s="137">
        <f>SUM(U7:U8)</f>
        <v>22</v>
      </c>
      <c r="U7" s="21">
        <f>SUM(S10:S25)</f>
        <v>10</v>
      </c>
      <c r="V7" s="19" t="s">
        <v>8</v>
      </c>
      <c r="W7" s="21">
        <f>SUM(Z10:Z25)</f>
        <v>10</v>
      </c>
      <c r="X7" s="137">
        <f>SUM(W7:W8)</f>
        <v>19</v>
      </c>
      <c r="Y7" s="16"/>
      <c r="Z7" s="13"/>
      <c r="AA7" s="13"/>
      <c r="AB7" s="17"/>
      <c r="AE7" t="s">
        <v>70</v>
      </c>
    </row>
    <row r="8" spans="2:35" ht="18" customHeight="1" x14ac:dyDescent="0.2">
      <c r="B8" s="1"/>
      <c r="C8" s="2"/>
      <c r="D8" s="2"/>
      <c r="E8" s="15"/>
      <c r="F8" s="138"/>
      <c r="G8" s="22">
        <f>SUM(F10:F25)</f>
        <v>5</v>
      </c>
      <c r="H8" s="20" t="s">
        <v>8</v>
      </c>
      <c r="I8" s="22">
        <f>SUM(M10:M25)</f>
        <v>10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SUM(T10:T25)</f>
        <v>12</v>
      </c>
      <c r="V8" s="20" t="s">
        <v>8</v>
      </c>
      <c r="W8" s="22">
        <f>SUM(AA10:AA25)</f>
        <v>9</v>
      </c>
      <c r="X8" s="138"/>
      <c r="Y8" s="18"/>
      <c r="Z8" s="2"/>
      <c r="AA8" s="2"/>
      <c r="AB8" s="3"/>
    </row>
    <row r="9" spans="2:35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45" t="s">
        <v>10</v>
      </c>
      <c r="AF9" s="51" t="s">
        <v>26</v>
      </c>
      <c r="AG9" s="52" t="s">
        <v>67</v>
      </c>
      <c r="AH9" s="46" t="s">
        <v>68</v>
      </c>
      <c r="AI9" s="47" t="s">
        <v>69</v>
      </c>
    </row>
    <row r="10" spans="2:35" ht="18" customHeight="1" x14ac:dyDescent="0.2">
      <c r="B10" s="24">
        <v>-58</v>
      </c>
      <c r="C10" s="6" t="s">
        <v>75</v>
      </c>
      <c r="D10" s="4"/>
      <c r="E10" s="32"/>
      <c r="F10" s="32"/>
      <c r="G10" s="33">
        <f>SUM(E10:F10)</f>
        <v>0</v>
      </c>
      <c r="H10" s="39" t="s">
        <v>1</v>
      </c>
      <c r="I10" s="24">
        <v>-61</v>
      </c>
      <c r="J10" s="6" t="s">
        <v>27</v>
      </c>
      <c r="K10" s="4"/>
      <c r="L10" s="32"/>
      <c r="M10" s="32"/>
      <c r="N10" s="33">
        <f t="shared" ref="N10:N25" si="0">SUM(L10:M10)</f>
        <v>0</v>
      </c>
      <c r="P10" s="24">
        <v>-58</v>
      </c>
      <c r="Q10" s="6" t="s">
        <v>75</v>
      </c>
      <c r="R10" s="4"/>
      <c r="S10" s="32"/>
      <c r="T10" s="32"/>
      <c r="U10" s="33">
        <f>SUM(S10:T10)</f>
        <v>0</v>
      </c>
      <c r="V10" s="39" t="s">
        <v>1</v>
      </c>
      <c r="W10" s="24">
        <v>-59</v>
      </c>
      <c r="X10" s="6" t="s">
        <v>93</v>
      </c>
      <c r="Y10" s="4"/>
      <c r="Z10" s="32"/>
      <c r="AA10" s="32"/>
      <c r="AB10" s="33">
        <f t="shared" ref="AB10:AB25" si="1">SUM(Z10:AA10)</f>
        <v>0</v>
      </c>
      <c r="AE10" s="44">
        <v>-20</v>
      </c>
      <c r="AF10" s="53" t="s">
        <v>7</v>
      </c>
      <c r="AG10" s="54">
        <v>82</v>
      </c>
      <c r="AH10" s="48">
        <v>1</v>
      </c>
      <c r="AI10" s="49">
        <f>AG10+AH10</f>
        <v>83</v>
      </c>
    </row>
    <row r="11" spans="2:35" ht="18" customHeight="1" x14ac:dyDescent="0.2">
      <c r="B11" s="24"/>
      <c r="C11" s="6"/>
      <c r="D11" s="4"/>
      <c r="E11" s="32"/>
      <c r="F11" s="32"/>
      <c r="G11" s="33">
        <f>SUM(E11:F11)</f>
        <v>0</v>
      </c>
      <c r="H11" s="40"/>
      <c r="I11" s="24"/>
      <c r="J11" s="6"/>
      <c r="K11" s="4"/>
      <c r="L11" s="32"/>
      <c r="M11" s="32"/>
      <c r="N11" s="33">
        <f>SUM(L11:M11)</f>
        <v>0</v>
      </c>
      <c r="P11" s="24">
        <v>-61</v>
      </c>
      <c r="Q11" s="6" t="s">
        <v>27</v>
      </c>
      <c r="R11" s="4"/>
      <c r="S11" s="32"/>
      <c r="T11" s="32"/>
      <c r="U11" s="33">
        <f>SUM(S11:T11)</f>
        <v>0</v>
      </c>
      <c r="V11" s="40"/>
      <c r="W11" s="24"/>
      <c r="X11" s="6"/>
      <c r="Y11" s="4"/>
      <c r="Z11" s="32"/>
      <c r="AA11" s="32"/>
      <c r="AB11" s="33">
        <f>SUM(Z11:AA11)</f>
        <v>0</v>
      </c>
      <c r="AE11" s="24">
        <v>-20</v>
      </c>
      <c r="AF11" s="55" t="s">
        <v>16</v>
      </c>
      <c r="AG11" s="56">
        <v>140</v>
      </c>
      <c r="AH11" s="32">
        <v>2</v>
      </c>
      <c r="AI11" s="33">
        <f t="shared" ref="AI11:AI51" si="2">AG11+AH11</f>
        <v>142</v>
      </c>
    </row>
    <row r="12" spans="2:35" ht="18" customHeight="1" x14ac:dyDescent="0.2">
      <c r="B12" s="24">
        <v>-20</v>
      </c>
      <c r="C12" s="6" t="s">
        <v>7</v>
      </c>
      <c r="D12" s="4"/>
      <c r="E12" s="32">
        <v>1</v>
      </c>
      <c r="F12" s="32"/>
      <c r="G12" s="33">
        <f t="shared" ref="G12:G25" si="3">SUM(E12:F12)</f>
        <v>1</v>
      </c>
      <c r="H12" s="39" t="s">
        <v>2</v>
      </c>
      <c r="I12" s="24">
        <v>-61</v>
      </c>
      <c r="J12" s="6" t="s">
        <v>19</v>
      </c>
      <c r="K12" s="4"/>
      <c r="L12" s="32">
        <v>3</v>
      </c>
      <c r="M12" s="32">
        <v>3</v>
      </c>
      <c r="N12" s="33">
        <f t="shared" si="0"/>
        <v>6</v>
      </c>
      <c r="P12" s="24">
        <v>-51</v>
      </c>
      <c r="Q12" s="6" t="s">
        <v>19</v>
      </c>
      <c r="R12" s="4"/>
      <c r="S12" s="32">
        <v>1</v>
      </c>
      <c r="T12" s="32"/>
      <c r="U12" s="33">
        <f t="shared" ref="U12:U25" si="4">SUM(S12:T12)</f>
        <v>1</v>
      </c>
      <c r="V12" s="39" t="s">
        <v>2</v>
      </c>
      <c r="W12" s="24">
        <v>-59</v>
      </c>
      <c r="X12" s="6" t="s">
        <v>95</v>
      </c>
      <c r="Y12" s="4"/>
      <c r="Z12" s="32">
        <v>2</v>
      </c>
      <c r="AA12" s="32">
        <v>3</v>
      </c>
      <c r="AB12" s="33">
        <f t="shared" si="1"/>
        <v>5</v>
      </c>
      <c r="AE12" s="24">
        <v>-26</v>
      </c>
      <c r="AF12" s="55" t="s">
        <v>74</v>
      </c>
      <c r="AG12" s="56">
        <v>426</v>
      </c>
      <c r="AH12" s="32">
        <v>6</v>
      </c>
      <c r="AI12" s="33">
        <f t="shared" si="2"/>
        <v>432</v>
      </c>
    </row>
    <row r="13" spans="2:35" ht="18" customHeight="1" x14ac:dyDescent="0.2">
      <c r="B13" s="24">
        <v>-20</v>
      </c>
      <c r="C13" s="6" t="s">
        <v>16</v>
      </c>
      <c r="D13" s="4"/>
      <c r="E13" s="32">
        <v>1</v>
      </c>
      <c r="F13" s="32"/>
      <c r="G13" s="33">
        <f t="shared" si="3"/>
        <v>1</v>
      </c>
      <c r="H13" s="41"/>
      <c r="I13" s="24">
        <v>-61</v>
      </c>
      <c r="J13" s="6" t="s">
        <v>40</v>
      </c>
      <c r="K13" s="4"/>
      <c r="L13" s="32">
        <v>2</v>
      </c>
      <c r="M13" s="32">
        <v>3</v>
      </c>
      <c r="N13" s="33">
        <f t="shared" si="0"/>
        <v>5</v>
      </c>
      <c r="P13" s="24">
        <v>-51</v>
      </c>
      <c r="Q13" s="6" t="s">
        <v>20</v>
      </c>
      <c r="R13" s="4"/>
      <c r="S13" s="32"/>
      <c r="T13" s="32"/>
      <c r="U13" s="33">
        <f t="shared" si="4"/>
        <v>0</v>
      </c>
      <c r="V13" s="41"/>
      <c r="W13" s="24">
        <v>-59</v>
      </c>
      <c r="X13" s="6" t="s">
        <v>97</v>
      </c>
      <c r="Y13" s="4"/>
      <c r="Z13" s="32">
        <v>1</v>
      </c>
      <c r="AA13" s="32">
        <v>2</v>
      </c>
      <c r="AB13" s="33">
        <f t="shared" si="1"/>
        <v>3</v>
      </c>
      <c r="AE13" s="24">
        <v>-36</v>
      </c>
      <c r="AF13" s="55" t="s">
        <v>73</v>
      </c>
      <c r="AG13" s="56">
        <v>246</v>
      </c>
      <c r="AH13" s="32">
        <v>5</v>
      </c>
      <c r="AI13" s="33">
        <f t="shared" si="2"/>
        <v>251</v>
      </c>
    </row>
    <row r="14" spans="2:35" ht="18" customHeight="1" x14ac:dyDescent="0.2">
      <c r="B14" s="24">
        <v>-26</v>
      </c>
      <c r="C14" s="6" t="s">
        <v>74</v>
      </c>
      <c r="D14" s="4"/>
      <c r="E14" s="32">
        <v>3</v>
      </c>
      <c r="F14" s="32">
        <v>2</v>
      </c>
      <c r="G14" s="33">
        <f t="shared" si="3"/>
        <v>5</v>
      </c>
      <c r="H14" s="41"/>
      <c r="I14" s="24">
        <v>-61</v>
      </c>
      <c r="J14" s="6" t="s">
        <v>34</v>
      </c>
      <c r="K14" s="4"/>
      <c r="L14" s="32">
        <v>1</v>
      </c>
      <c r="M14" s="32">
        <v>2</v>
      </c>
      <c r="N14" s="33">
        <f t="shared" si="0"/>
        <v>3</v>
      </c>
      <c r="P14" s="24">
        <v>-52</v>
      </c>
      <c r="Q14" s="6" t="s">
        <v>21</v>
      </c>
      <c r="R14" s="4"/>
      <c r="S14" s="32"/>
      <c r="T14" s="32"/>
      <c r="U14" s="33">
        <f t="shared" si="4"/>
        <v>0</v>
      </c>
      <c r="V14" s="41"/>
      <c r="W14" s="24">
        <v>-59</v>
      </c>
      <c r="X14" s="6" t="s">
        <v>99</v>
      </c>
      <c r="Y14" s="4"/>
      <c r="Z14" s="32"/>
      <c r="AA14" s="32"/>
      <c r="AB14" s="33">
        <f t="shared" si="1"/>
        <v>0</v>
      </c>
      <c r="AE14" s="24">
        <v>-41</v>
      </c>
      <c r="AF14" s="55" t="s">
        <v>17</v>
      </c>
      <c r="AG14" s="56">
        <v>68</v>
      </c>
      <c r="AH14" s="32">
        <v>1</v>
      </c>
      <c r="AI14" s="33">
        <f>AG14+AH14</f>
        <v>69</v>
      </c>
    </row>
    <row r="15" spans="2:35" ht="18" customHeight="1" x14ac:dyDescent="0.2">
      <c r="B15" s="24">
        <v>-36</v>
      </c>
      <c r="C15" s="6" t="s">
        <v>73</v>
      </c>
      <c r="D15" s="4"/>
      <c r="E15" s="32">
        <v>1</v>
      </c>
      <c r="F15" s="32">
        <v>1</v>
      </c>
      <c r="G15" s="33">
        <f t="shared" si="3"/>
        <v>2</v>
      </c>
      <c r="H15" s="41"/>
      <c r="I15" s="24">
        <v>-61</v>
      </c>
      <c r="J15" s="6" t="s">
        <v>35</v>
      </c>
      <c r="K15" s="4"/>
      <c r="L15" s="32"/>
      <c r="M15" s="32">
        <v>1</v>
      </c>
      <c r="N15" s="33">
        <f t="shared" si="0"/>
        <v>1</v>
      </c>
      <c r="P15" s="24">
        <v>-52</v>
      </c>
      <c r="Q15" s="6" t="s">
        <v>82</v>
      </c>
      <c r="R15" s="4"/>
      <c r="S15" s="32"/>
      <c r="T15" s="32"/>
      <c r="U15" s="33">
        <f t="shared" si="4"/>
        <v>0</v>
      </c>
      <c r="V15" s="41"/>
      <c r="W15" s="24">
        <v>-59</v>
      </c>
      <c r="X15" s="6" t="s">
        <v>101</v>
      </c>
      <c r="Y15" s="4"/>
      <c r="Z15" s="32">
        <v>1</v>
      </c>
      <c r="AA15" s="32"/>
      <c r="AB15" s="33">
        <f t="shared" si="1"/>
        <v>1</v>
      </c>
      <c r="AE15" s="24">
        <v>-48</v>
      </c>
      <c r="AF15" s="55" t="s">
        <v>76</v>
      </c>
      <c r="AG15" s="56">
        <v>81</v>
      </c>
      <c r="AH15" s="32">
        <v>3</v>
      </c>
      <c r="AI15" s="33">
        <f t="shared" si="2"/>
        <v>84</v>
      </c>
    </row>
    <row r="16" spans="2:35" ht="18" customHeight="1" x14ac:dyDescent="0.2">
      <c r="B16" s="24">
        <v>-41</v>
      </c>
      <c r="C16" s="6" t="s">
        <v>17</v>
      </c>
      <c r="D16" s="4"/>
      <c r="E16" s="32">
        <v>1</v>
      </c>
      <c r="F16" s="32"/>
      <c r="G16" s="33">
        <f t="shared" si="3"/>
        <v>1</v>
      </c>
      <c r="H16" s="41"/>
      <c r="I16" s="24">
        <v>-61</v>
      </c>
      <c r="J16" s="6" t="s">
        <v>80</v>
      </c>
      <c r="K16" s="4"/>
      <c r="L16" s="32"/>
      <c r="M16" s="32">
        <v>1</v>
      </c>
      <c r="N16" s="33">
        <f t="shared" si="0"/>
        <v>1</v>
      </c>
      <c r="P16" s="24">
        <v>-55</v>
      </c>
      <c r="Q16" s="6" t="s">
        <v>89</v>
      </c>
      <c r="R16" s="4"/>
      <c r="S16" s="32"/>
      <c r="T16" s="32">
        <v>2</v>
      </c>
      <c r="U16" s="33">
        <f t="shared" si="4"/>
        <v>2</v>
      </c>
      <c r="V16" s="41"/>
      <c r="W16" s="24">
        <v>-59</v>
      </c>
      <c r="X16" s="6" t="s">
        <v>103</v>
      </c>
      <c r="Y16" s="4"/>
      <c r="Z16" s="32"/>
      <c r="AA16" s="32"/>
      <c r="AB16" s="33">
        <f t="shared" si="1"/>
        <v>0</v>
      </c>
      <c r="AE16" s="24">
        <v>-51</v>
      </c>
      <c r="AF16" s="55" t="s">
        <v>19</v>
      </c>
      <c r="AG16" s="56">
        <v>60</v>
      </c>
      <c r="AH16" s="32">
        <v>2</v>
      </c>
      <c r="AI16" s="33">
        <f t="shared" si="2"/>
        <v>62</v>
      </c>
    </row>
    <row r="17" spans="2:35" ht="18" customHeight="1" x14ac:dyDescent="0.2">
      <c r="B17" s="24">
        <v>-48</v>
      </c>
      <c r="C17" s="6" t="s">
        <v>76</v>
      </c>
      <c r="D17" s="4"/>
      <c r="E17" s="32">
        <v>1</v>
      </c>
      <c r="F17" s="32">
        <v>1</v>
      </c>
      <c r="G17" s="33">
        <f t="shared" si="3"/>
        <v>2</v>
      </c>
      <c r="H17" s="41"/>
      <c r="I17" s="24">
        <v>-61</v>
      </c>
      <c r="J17" s="6" t="s">
        <v>39</v>
      </c>
      <c r="K17" s="4"/>
      <c r="L17" s="32"/>
      <c r="M17" s="32"/>
      <c r="N17" s="33">
        <f t="shared" si="0"/>
        <v>0</v>
      </c>
      <c r="P17" s="24">
        <v>-55</v>
      </c>
      <c r="Q17" s="6" t="s">
        <v>84</v>
      </c>
      <c r="R17" s="4"/>
      <c r="S17" s="32">
        <v>3</v>
      </c>
      <c r="T17" s="32">
        <v>2</v>
      </c>
      <c r="U17" s="33">
        <f t="shared" si="4"/>
        <v>5</v>
      </c>
      <c r="V17" s="41"/>
      <c r="W17" s="24">
        <v>-59</v>
      </c>
      <c r="X17" s="6" t="s">
        <v>104</v>
      </c>
      <c r="Y17" s="4"/>
      <c r="Z17" s="32">
        <v>1</v>
      </c>
      <c r="AA17" s="32"/>
      <c r="AB17" s="33">
        <f t="shared" si="1"/>
        <v>1</v>
      </c>
      <c r="AE17" s="24">
        <v>-51</v>
      </c>
      <c r="AF17" s="55" t="s">
        <v>20</v>
      </c>
      <c r="AG17" s="56">
        <v>11</v>
      </c>
      <c r="AH17" s="32">
        <v>0</v>
      </c>
      <c r="AI17" s="33">
        <f t="shared" si="2"/>
        <v>11</v>
      </c>
    </row>
    <row r="18" spans="2:35" ht="18" customHeight="1" x14ac:dyDescent="0.2">
      <c r="B18" s="24">
        <v>-52</v>
      </c>
      <c r="C18" s="6" t="s">
        <v>21</v>
      </c>
      <c r="D18" s="4"/>
      <c r="E18" s="32"/>
      <c r="F18" s="32">
        <v>1</v>
      </c>
      <c r="G18" s="33">
        <f t="shared" si="3"/>
        <v>1</v>
      </c>
      <c r="H18" s="41"/>
      <c r="I18" s="24">
        <v>-61</v>
      </c>
      <c r="J18" s="6" t="s">
        <v>36</v>
      </c>
      <c r="K18" s="4"/>
      <c r="L18" s="32"/>
      <c r="M18" s="32"/>
      <c r="N18" s="33">
        <f t="shared" si="0"/>
        <v>0</v>
      </c>
      <c r="P18" s="24">
        <v>-55</v>
      </c>
      <c r="Q18" s="6" t="s">
        <v>86</v>
      </c>
      <c r="R18" s="4"/>
      <c r="S18" s="32">
        <v>6</v>
      </c>
      <c r="T18" s="32">
        <v>6</v>
      </c>
      <c r="U18" s="33">
        <f t="shared" si="4"/>
        <v>12</v>
      </c>
      <c r="V18" s="41"/>
      <c r="W18" s="24">
        <v>-60</v>
      </c>
      <c r="X18" s="6" t="s">
        <v>28</v>
      </c>
      <c r="Y18" s="4"/>
      <c r="Z18" s="32">
        <v>5</v>
      </c>
      <c r="AA18" s="32">
        <v>4</v>
      </c>
      <c r="AB18" s="33">
        <f t="shared" si="1"/>
        <v>9</v>
      </c>
      <c r="AE18" s="24">
        <v>-52</v>
      </c>
      <c r="AF18" s="55" t="s">
        <v>21</v>
      </c>
      <c r="AG18" s="56">
        <v>48</v>
      </c>
      <c r="AH18" s="32">
        <v>1</v>
      </c>
      <c r="AI18" s="33">
        <f t="shared" si="2"/>
        <v>49</v>
      </c>
    </row>
    <row r="19" spans="2:35" ht="18" customHeight="1" x14ac:dyDescent="0.2">
      <c r="B19" s="24">
        <v>-62</v>
      </c>
      <c r="C19" s="6" t="s">
        <v>77</v>
      </c>
      <c r="D19" s="4"/>
      <c r="E19" s="32"/>
      <c r="F19" s="32"/>
      <c r="G19" s="33">
        <f t="shared" si="3"/>
        <v>0</v>
      </c>
      <c r="H19" s="41"/>
      <c r="I19" s="30">
        <v>-61</v>
      </c>
      <c r="J19" s="13" t="s">
        <v>37</v>
      </c>
      <c r="K19" s="4"/>
      <c r="L19" s="32"/>
      <c r="M19" s="32"/>
      <c r="N19" s="33">
        <f t="shared" si="0"/>
        <v>0</v>
      </c>
      <c r="P19" s="24">
        <v>-55</v>
      </c>
      <c r="Q19" s="6" t="s">
        <v>88</v>
      </c>
      <c r="R19" s="4"/>
      <c r="S19" s="32"/>
      <c r="T19" s="32">
        <v>1</v>
      </c>
      <c r="U19" s="33">
        <f t="shared" si="4"/>
        <v>1</v>
      </c>
      <c r="V19" s="41"/>
      <c r="W19" s="24">
        <v>-60</v>
      </c>
      <c r="X19" s="6" t="s">
        <v>29</v>
      </c>
      <c r="Y19" s="4"/>
      <c r="Z19" s="32"/>
      <c r="AA19" s="32"/>
      <c r="AB19" s="33">
        <f t="shared" si="1"/>
        <v>0</v>
      </c>
      <c r="AE19" s="24">
        <v>-52</v>
      </c>
      <c r="AF19" s="55" t="s">
        <v>82</v>
      </c>
      <c r="AG19" s="56">
        <v>52</v>
      </c>
      <c r="AH19" s="32">
        <v>0</v>
      </c>
      <c r="AI19" s="33">
        <f t="shared" si="2"/>
        <v>52</v>
      </c>
    </row>
    <row r="20" spans="2:35" ht="18" customHeight="1" x14ac:dyDescent="0.2">
      <c r="B20" s="24"/>
      <c r="C20" s="6"/>
      <c r="D20" s="4"/>
      <c r="E20" s="32"/>
      <c r="F20" s="32"/>
      <c r="G20" s="33">
        <f t="shared" si="3"/>
        <v>0</v>
      </c>
      <c r="H20" s="41"/>
      <c r="I20" s="30">
        <v>-61</v>
      </c>
      <c r="J20" s="13" t="s">
        <v>38</v>
      </c>
      <c r="K20" s="4"/>
      <c r="L20" s="32"/>
      <c r="M20" s="32"/>
      <c r="N20" s="33">
        <f t="shared" si="0"/>
        <v>0</v>
      </c>
      <c r="P20" s="24">
        <v>-57</v>
      </c>
      <c r="Q20" s="6" t="s">
        <v>90</v>
      </c>
      <c r="R20" s="4"/>
      <c r="S20" s="32"/>
      <c r="T20" s="32"/>
      <c r="U20" s="33">
        <f t="shared" si="4"/>
        <v>0</v>
      </c>
      <c r="V20" s="41"/>
      <c r="W20" s="24">
        <v>-60</v>
      </c>
      <c r="X20" s="6" t="s">
        <v>30</v>
      </c>
      <c r="Y20" s="4"/>
      <c r="Z20" s="32"/>
      <c r="AA20" s="32"/>
      <c r="AB20" s="33">
        <f t="shared" si="1"/>
        <v>0</v>
      </c>
      <c r="AE20" s="24">
        <v>-55</v>
      </c>
      <c r="AF20" s="55" t="s">
        <v>89</v>
      </c>
      <c r="AG20" s="56">
        <v>31</v>
      </c>
      <c r="AH20" s="32">
        <v>2</v>
      </c>
      <c r="AI20" s="33">
        <f t="shared" si="2"/>
        <v>33</v>
      </c>
    </row>
    <row r="21" spans="2:35" ht="18" customHeight="1" x14ac:dyDescent="0.2">
      <c r="B21" s="24"/>
      <c r="C21" s="6"/>
      <c r="D21" s="4"/>
      <c r="E21" s="32"/>
      <c r="F21" s="32"/>
      <c r="G21" s="33">
        <f t="shared" si="3"/>
        <v>0</v>
      </c>
      <c r="H21" s="41"/>
      <c r="I21" s="30"/>
      <c r="J21" s="13"/>
      <c r="K21" s="4"/>
      <c r="L21" s="32"/>
      <c r="M21" s="32"/>
      <c r="N21" s="33">
        <f t="shared" si="0"/>
        <v>0</v>
      </c>
      <c r="P21" s="24">
        <v>-58</v>
      </c>
      <c r="Q21" s="6" t="s">
        <v>91</v>
      </c>
      <c r="R21" s="4"/>
      <c r="S21" s="32"/>
      <c r="T21" s="32">
        <v>1</v>
      </c>
      <c r="U21" s="33">
        <f t="shared" si="4"/>
        <v>1</v>
      </c>
      <c r="V21" s="41"/>
      <c r="W21" s="24">
        <v>-61</v>
      </c>
      <c r="X21" s="6" t="s">
        <v>35</v>
      </c>
      <c r="Y21" s="4"/>
      <c r="Z21" s="32"/>
      <c r="AA21" s="32"/>
      <c r="AB21" s="33">
        <f t="shared" si="1"/>
        <v>0</v>
      </c>
      <c r="AE21" s="24">
        <v>-55</v>
      </c>
      <c r="AF21" s="55" t="s">
        <v>83</v>
      </c>
      <c r="AG21" s="56">
        <v>69</v>
      </c>
      <c r="AH21" s="32">
        <v>6</v>
      </c>
      <c r="AI21" s="33">
        <f t="shared" si="2"/>
        <v>75</v>
      </c>
    </row>
    <row r="22" spans="2:35" ht="18" customHeight="1" x14ac:dyDescent="0.2">
      <c r="B22" s="24"/>
      <c r="C22" s="6"/>
      <c r="D22" s="4"/>
      <c r="E22" s="32"/>
      <c r="F22" s="32"/>
      <c r="G22" s="33">
        <f t="shared" si="3"/>
        <v>0</v>
      </c>
      <c r="H22" s="41"/>
      <c r="I22" s="24"/>
      <c r="J22" s="6"/>
      <c r="K22" s="4"/>
      <c r="L22" s="32"/>
      <c r="M22" s="32"/>
      <c r="N22" s="33">
        <f t="shared" si="0"/>
        <v>0</v>
      </c>
      <c r="P22" s="24"/>
      <c r="Q22" s="6"/>
      <c r="R22" s="4"/>
      <c r="S22" s="32"/>
      <c r="T22" s="32"/>
      <c r="U22" s="33">
        <f t="shared" si="4"/>
        <v>0</v>
      </c>
      <c r="V22" s="41"/>
      <c r="W22" s="24"/>
      <c r="X22" s="6"/>
      <c r="Y22" s="4"/>
      <c r="Z22" s="32"/>
      <c r="AA22" s="32"/>
      <c r="AB22" s="33">
        <f t="shared" si="1"/>
        <v>0</v>
      </c>
      <c r="AE22" s="24">
        <v>-55</v>
      </c>
      <c r="AF22" s="55" t="s">
        <v>85</v>
      </c>
      <c r="AG22" s="56">
        <v>89</v>
      </c>
      <c r="AH22" s="32">
        <v>20</v>
      </c>
      <c r="AI22" s="100">
        <f t="shared" si="2"/>
        <v>109</v>
      </c>
    </row>
    <row r="23" spans="2:35" ht="18" customHeight="1" x14ac:dyDescent="0.2">
      <c r="B23" s="30"/>
      <c r="C23" s="13"/>
      <c r="D23" s="14"/>
      <c r="E23" s="29"/>
      <c r="F23" s="29"/>
      <c r="G23" s="34">
        <f t="shared" si="3"/>
        <v>0</v>
      </c>
      <c r="H23" s="41"/>
      <c r="I23" s="30"/>
      <c r="J23" s="13"/>
      <c r="K23" s="14"/>
      <c r="L23" s="29"/>
      <c r="M23" s="29"/>
      <c r="N23" s="34">
        <f t="shared" si="0"/>
        <v>0</v>
      </c>
      <c r="P23" s="30"/>
      <c r="Q23" s="13"/>
      <c r="R23" s="14"/>
      <c r="S23" s="29"/>
      <c r="T23" s="29"/>
      <c r="U23" s="34">
        <f t="shared" si="4"/>
        <v>0</v>
      </c>
      <c r="V23" s="41"/>
      <c r="W23" s="30"/>
      <c r="X23" s="13"/>
      <c r="Y23" s="14"/>
      <c r="Z23" s="29"/>
      <c r="AA23" s="29"/>
      <c r="AB23" s="34">
        <f t="shared" si="1"/>
        <v>0</v>
      </c>
      <c r="AE23" s="24">
        <v>-55</v>
      </c>
      <c r="AF23" s="55" t="s">
        <v>87</v>
      </c>
      <c r="AG23" s="56">
        <v>47</v>
      </c>
      <c r="AH23" s="32">
        <v>8</v>
      </c>
      <c r="AI23" s="33">
        <f t="shared" si="2"/>
        <v>55</v>
      </c>
    </row>
    <row r="24" spans="2:35" ht="18" customHeight="1" x14ac:dyDescent="0.2">
      <c r="B24" s="30"/>
      <c r="C24" s="13"/>
      <c r="D24" s="14"/>
      <c r="E24" s="29"/>
      <c r="F24" s="29"/>
      <c r="G24" s="34">
        <f t="shared" si="3"/>
        <v>0</v>
      </c>
      <c r="H24" s="41"/>
      <c r="I24" s="30"/>
      <c r="J24" s="13"/>
      <c r="K24" s="14"/>
      <c r="L24" s="29"/>
      <c r="M24" s="29"/>
      <c r="N24" s="34">
        <f t="shared" si="0"/>
        <v>0</v>
      </c>
      <c r="P24" s="30"/>
      <c r="Q24" s="13"/>
      <c r="R24" s="14"/>
      <c r="S24" s="29"/>
      <c r="T24" s="29"/>
      <c r="U24" s="34">
        <f t="shared" si="4"/>
        <v>0</v>
      </c>
      <c r="V24" s="41"/>
      <c r="W24" s="30"/>
      <c r="X24" s="13"/>
      <c r="Y24" s="14"/>
      <c r="Z24" s="29"/>
      <c r="AA24" s="29"/>
      <c r="AB24" s="34">
        <f t="shared" si="1"/>
        <v>0</v>
      </c>
      <c r="AE24" s="24">
        <v>-55</v>
      </c>
      <c r="AF24" s="55" t="s">
        <v>23</v>
      </c>
      <c r="AG24" s="56">
        <v>50</v>
      </c>
      <c r="AH24" s="32">
        <v>9</v>
      </c>
      <c r="AI24" s="33">
        <f t="shared" si="2"/>
        <v>59</v>
      </c>
    </row>
    <row r="25" spans="2:35" ht="18" customHeight="1" x14ac:dyDescent="0.2">
      <c r="B25" s="25"/>
      <c r="C25" s="10"/>
      <c r="D25" s="11"/>
      <c r="E25" s="35"/>
      <c r="F25" s="35"/>
      <c r="G25" s="36">
        <f t="shared" si="3"/>
        <v>0</v>
      </c>
      <c r="H25" s="42"/>
      <c r="I25" s="25"/>
      <c r="J25" s="10"/>
      <c r="K25" s="11"/>
      <c r="L25" s="35"/>
      <c r="M25" s="35"/>
      <c r="N25" s="36">
        <f t="shared" si="0"/>
        <v>0</v>
      </c>
      <c r="P25" s="25"/>
      <c r="Q25" s="10"/>
      <c r="R25" s="11"/>
      <c r="S25" s="35"/>
      <c r="T25" s="35"/>
      <c r="U25" s="36">
        <f t="shared" si="4"/>
        <v>0</v>
      </c>
      <c r="V25" s="42"/>
      <c r="W25" s="25"/>
      <c r="X25" s="10"/>
      <c r="Y25" s="11"/>
      <c r="Z25" s="35"/>
      <c r="AA25" s="35"/>
      <c r="AB25" s="36">
        <f t="shared" si="1"/>
        <v>0</v>
      </c>
      <c r="AE25" s="24">
        <v>-57</v>
      </c>
      <c r="AF25" s="6" t="s">
        <v>90</v>
      </c>
      <c r="AG25" s="56">
        <v>1</v>
      </c>
      <c r="AH25" s="32">
        <v>0</v>
      </c>
      <c r="AI25" s="33">
        <f t="shared" si="2"/>
        <v>1</v>
      </c>
    </row>
    <row r="26" spans="2:35" ht="18" customHeight="1" x14ac:dyDescent="0.2">
      <c r="AE26" s="24">
        <v>-58</v>
      </c>
      <c r="AF26" s="6" t="s">
        <v>75</v>
      </c>
      <c r="AG26" s="56">
        <v>1</v>
      </c>
      <c r="AH26" s="32">
        <v>0</v>
      </c>
      <c r="AI26" s="33">
        <f t="shared" si="2"/>
        <v>1</v>
      </c>
    </row>
    <row r="27" spans="2:35" ht="18" customHeight="1" x14ac:dyDescent="0.2">
      <c r="B27" s="7" t="s">
        <v>107</v>
      </c>
      <c r="C27" s="5"/>
      <c r="D27" s="5"/>
      <c r="E27" s="141" t="s">
        <v>81</v>
      </c>
      <c r="F27" s="141"/>
      <c r="G27" s="141"/>
      <c r="H27" s="8" t="s">
        <v>9</v>
      </c>
      <c r="I27" s="142" t="s">
        <v>92</v>
      </c>
      <c r="J27" s="142"/>
      <c r="K27" s="142"/>
      <c r="L27" s="5"/>
      <c r="M27" s="5"/>
      <c r="N27" s="9"/>
      <c r="P27" s="7" t="s">
        <v>106</v>
      </c>
      <c r="Q27" s="5"/>
      <c r="R27" s="5"/>
      <c r="S27" s="141" t="s">
        <v>105</v>
      </c>
      <c r="T27" s="141"/>
      <c r="U27" s="141"/>
      <c r="V27" s="8" t="s">
        <v>9</v>
      </c>
      <c r="W27" s="142" t="s">
        <v>79</v>
      </c>
      <c r="X27" s="142"/>
      <c r="Y27" s="142"/>
      <c r="Z27" s="5"/>
      <c r="AA27" s="5"/>
      <c r="AB27" s="9"/>
      <c r="AE27" s="24">
        <v>-58</v>
      </c>
      <c r="AF27" s="6" t="s">
        <v>91</v>
      </c>
      <c r="AG27" s="56">
        <v>5</v>
      </c>
      <c r="AH27" s="32">
        <v>6</v>
      </c>
      <c r="AI27" s="33">
        <f t="shared" si="2"/>
        <v>11</v>
      </c>
    </row>
    <row r="28" spans="2:35" ht="18" customHeight="1" x14ac:dyDescent="0.2">
      <c r="B28" s="12"/>
      <c r="C28" s="13"/>
      <c r="D28" s="13"/>
      <c r="E28" s="14"/>
      <c r="F28" s="137">
        <f>SUM(G28:G29)</f>
        <v>17</v>
      </c>
      <c r="G28" s="21">
        <f>SUM(E31:E45)</f>
        <v>5</v>
      </c>
      <c r="H28" s="19" t="s">
        <v>8</v>
      </c>
      <c r="I28" s="21">
        <f>SUM(L31:L45)</f>
        <v>7</v>
      </c>
      <c r="J28" s="137">
        <f>SUM(I28:I29)</f>
        <v>12</v>
      </c>
      <c r="K28" s="16"/>
      <c r="L28" s="13"/>
      <c r="M28" s="13"/>
      <c r="N28" s="17"/>
      <c r="P28" s="12"/>
      <c r="Q28" s="13"/>
      <c r="R28" s="13"/>
      <c r="S28" s="14"/>
      <c r="T28" s="137">
        <f>SUM(U28:U30)</f>
        <v>21</v>
      </c>
      <c r="U28" s="21">
        <f>SUM(S31:S46)</f>
        <v>8</v>
      </c>
      <c r="V28" s="19" t="s">
        <v>8</v>
      </c>
      <c r="W28" s="21">
        <f>SUM(Z31:Z46)</f>
        <v>9</v>
      </c>
      <c r="X28" s="137">
        <f>SUM(W28:W30)</f>
        <v>20</v>
      </c>
      <c r="Y28" s="16"/>
      <c r="Z28" s="13"/>
      <c r="AA28" s="13"/>
      <c r="AB28" s="17"/>
      <c r="AE28" s="24">
        <v>-59</v>
      </c>
      <c r="AF28" s="6" t="s">
        <v>93</v>
      </c>
      <c r="AG28" s="56">
        <v>0</v>
      </c>
      <c r="AH28" s="32">
        <v>0</v>
      </c>
      <c r="AI28" s="33">
        <f t="shared" si="2"/>
        <v>0</v>
      </c>
    </row>
    <row r="29" spans="2:35" ht="18" customHeight="1" x14ac:dyDescent="0.2">
      <c r="B29" s="1"/>
      <c r="C29" s="2"/>
      <c r="D29" s="2"/>
      <c r="E29" s="15"/>
      <c r="F29" s="138"/>
      <c r="G29" s="22">
        <f>SUM(F31:F45)</f>
        <v>12</v>
      </c>
      <c r="H29" s="20" t="s">
        <v>8</v>
      </c>
      <c r="I29" s="22">
        <f>SUM(M31:M45)</f>
        <v>5</v>
      </c>
      <c r="J29" s="138"/>
      <c r="K29" s="18"/>
      <c r="L29" s="2"/>
      <c r="M29" s="2"/>
      <c r="N29" s="3"/>
      <c r="P29" s="63"/>
      <c r="S29" s="64"/>
      <c r="T29" s="143"/>
      <c r="U29" s="68">
        <v>10</v>
      </c>
      <c r="V29" s="69" t="s">
        <v>8</v>
      </c>
      <c r="W29" s="68">
        <v>9</v>
      </c>
      <c r="X29" s="143"/>
      <c r="Y29" s="65"/>
      <c r="AB29" s="66"/>
      <c r="AE29" s="24">
        <v>-59</v>
      </c>
      <c r="AF29" s="6" t="s">
        <v>94</v>
      </c>
      <c r="AG29" s="56">
        <v>7</v>
      </c>
      <c r="AH29" s="32">
        <v>6</v>
      </c>
      <c r="AI29" s="33">
        <f t="shared" si="2"/>
        <v>13</v>
      </c>
    </row>
    <row r="30" spans="2:35" ht="18" customHeight="1" x14ac:dyDescent="0.2">
      <c r="B30" s="26" t="s">
        <v>10</v>
      </c>
      <c r="C30" s="139" t="s">
        <v>26</v>
      </c>
      <c r="D30" s="140"/>
      <c r="E30" s="27" t="s">
        <v>3</v>
      </c>
      <c r="F30" s="27" t="s">
        <v>4</v>
      </c>
      <c r="G30" s="28" t="s">
        <v>5</v>
      </c>
      <c r="H30" s="31"/>
      <c r="I30" s="26" t="s">
        <v>10</v>
      </c>
      <c r="J30" s="139" t="s">
        <v>26</v>
      </c>
      <c r="K30" s="140"/>
      <c r="L30" s="27" t="s">
        <v>3</v>
      </c>
      <c r="M30" s="27" t="s">
        <v>4</v>
      </c>
      <c r="N30" s="28" t="s">
        <v>5</v>
      </c>
      <c r="P30" s="1"/>
      <c r="Q30" s="2"/>
      <c r="R30" s="2"/>
      <c r="S30" s="15"/>
      <c r="T30" s="67"/>
      <c r="U30" s="22">
        <v>3</v>
      </c>
      <c r="V30" s="20" t="s">
        <v>8</v>
      </c>
      <c r="W30" s="22">
        <v>2</v>
      </c>
      <c r="X30" s="67"/>
      <c r="Y30" s="18"/>
      <c r="Z30" s="2"/>
      <c r="AA30" s="2"/>
      <c r="AB30" s="3"/>
      <c r="AE30" s="24">
        <v>-59</v>
      </c>
      <c r="AF30" s="6" t="s">
        <v>96</v>
      </c>
      <c r="AG30" s="56">
        <v>8</v>
      </c>
      <c r="AH30" s="32">
        <v>9</v>
      </c>
      <c r="AI30" s="33">
        <f t="shared" si="2"/>
        <v>17</v>
      </c>
    </row>
    <row r="31" spans="2:35" ht="18" customHeight="1" x14ac:dyDescent="0.2">
      <c r="B31" s="24">
        <v>-61</v>
      </c>
      <c r="C31" s="6" t="s">
        <v>27</v>
      </c>
      <c r="D31" s="4"/>
      <c r="E31" s="32"/>
      <c r="F31" s="32"/>
      <c r="G31" s="33">
        <f>SUM(E31:F31)</f>
        <v>0</v>
      </c>
      <c r="H31" s="39" t="s">
        <v>1</v>
      </c>
      <c r="I31" s="24">
        <v>-59</v>
      </c>
      <c r="J31" s="6" t="s">
        <v>93</v>
      </c>
      <c r="K31" s="4"/>
      <c r="L31" s="32"/>
      <c r="M31" s="32"/>
      <c r="N31" s="33">
        <f t="shared" ref="N31:N45" si="5">SUM(L31:M31)</f>
        <v>0</v>
      </c>
      <c r="P31" s="26" t="s">
        <v>10</v>
      </c>
      <c r="Q31" s="139" t="s">
        <v>26</v>
      </c>
      <c r="R31" s="140"/>
      <c r="S31" s="27" t="s">
        <v>3</v>
      </c>
      <c r="T31" s="27" t="s">
        <v>4</v>
      </c>
      <c r="U31" s="28" t="s">
        <v>5</v>
      </c>
      <c r="V31" s="31"/>
      <c r="W31" s="26" t="s">
        <v>10</v>
      </c>
      <c r="X31" s="139" t="s">
        <v>26</v>
      </c>
      <c r="Y31" s="140"/>
      <c r="Z31" s="27" t="s">
        <v>3</v>
      </c>
      <c r="AA31" s="27" t="s">
        <v>4</v>
      </c>
      <c r="AB31" s="28" t="s">
        <v>5</v>
      </c>
      <c r="AE31" s="24">
        <v>-59</v>
      </c>
      <c r="AF31" s="55" t="s">
        <v>98</v>
      </c>
      <c r="AG31" s="56">
        <v>3</v>
      </c>
      <c r="AH31" s="32">
        <v>0</v>
      </c>
      <c r="AI31" s="33">
        <f t="shared" si="2"/>
        <v>3</v>
      </c>
    </row>
    <row r="32" spans="2:35" ht="18" customHeight="1" x14ac:dyDescent="0.2">
      <c r="B32" s="24"/>
      <c r="C32" s="6"/>
      <c r="D32" s="4"/>
      <c r="E32" s="32"/>
      <c r="F32" s="32"/>
      <c r="G32" s="33">
        <f>SUM(E32:F32)</f>
        <v>0</v>
      </c>
      <c r="H32" s="40"/>
      <c r="I32" s="24"/>
      <c r="J32" s="6"/>
      <c r="K32" s="4"/>
      <c r="L32" s="32"/>
      <c r="M32" s="32"/>
      <c r="N32" s="33">
        <f t="shared" si="5"/>
        <v>0</v>
      </c>
      <c r="P32" s="24">
        <v>-58</v>
      </c>
      <c r="Q32" s="6" t="s">
        <v>75</v>
      </c>
      <c r="R32" s="4"/>
      <c r="S32" s="32"/>
      <c r="T32" s="32"/>
      <c r="U32" s="33">
        <f>SUM(S32:T32)</f>
        <v>0</v>
      </c>
      <c r="V32" s="39" t="s">
        <v>1</v>
      </c>
      <c r="W32" s="24">
        <v>-61</v>
      </c>
      <c r="X32" s="6" t="s">
        <v>27</v>
      </c>
      <c r="Y32" s="4"/>
      <c r="Z32" s="32"/>
      <c r="AA32" s="32"/>
      <c r="AB32" s="33">
        <f>SUM(Z32:AA32)</f>
        <v>0</v>
      </c>
      <c r="AE32" s="24">
        <v>-59</v>
      </c>
      <c r="AF32" s="55" t="s">
        <v>100</v>
      </c>
      <c r="AG32" s="56">
        <v>6</v>
      </c>
      <c r="AH32" s="32">
        <v>2</v>
      </c>
      <c r="AI32" s="33">
        <f t="shared" si="2"/>
        <v>8</v>
      </c>
    </row>
    <row r="33" spans="2:35" ht="18" customHeight="1" x14ac:dyDescent="0.2">
      <c r="B33" s="24">
        <v>-20</v>
      </c>
      <c r="C33" s="6" t="s">
        <v>7</v>
      </c>
      <c r="D33" s="4"/>
      <c r="E33" s="32"/>
      <c r="F33" s="32"/>
      <c r="G33" s="33">
        <f t="shared" ref="G33:G45" si="6">SUM(E33:F33)</f>
        <v>0</v>
      </c>
      <c r="H33" s="39" t="s">
        <v>2</v>
      </c>
      <c r="I33" s="24">
        <v>-59</v>
      </c>
      <c r="J33" s="6" t="s">
        <v>95</v>
      </c>
      <c r="K33" s="4"/>
      <c r="L33" s="32">
        <v>1</v>
      </c>
      <c r="M33" s="32"/>
      <c r="N33" s="33">
        <f t="shared" si="5"/>
        <v>1</v>
      </c>
      <c r="P33" s="24"/>
      <c r="Q33" s="6"/>
      <c r="R33" s="4"/>
      <c r="S33" s="32"/>
      <c r="T33" s="32"/>
      <c r="U33" s="33">
        <f>SUM(S33:T33)</f>
        <v>0</v>
      </c>
      <c r="V33" s="40"/>
      <c r="W33" s="24"/>
      <c r="X33" s="6"/>
      <c r="Y33" s="4"/>
      <c r="Z33" s="32"/>
      <c r="AA33" s="32"/>
      <c r="AB33" s="33">
        <f>SUM(Z33:AA33)</f>
        <v>0</v>
      </c>
      <c r="AE33" s="24">
        <v>-59</v>
      </c>
      <c r="AF33" s="55" t="s">
        <v>102</v>
      </c>
      <c r="AG33" s="56">
        <v>0</v>
      </c>
      <c r="AH33" s="32">
        <v>0</v>
      </c>
      <c r="AI33" s="33">
        <f t="shared" si="2"/>
        <v>0</v>
      </c>
    </row>
    <row r="34" spans="2:35" ht="18" customHeight="1" x14ac:dyDescent="0.2">
      <c r="B34" s="24">
        <v>-20</v>
      </c>
      <c r="C34" s="6" t="s">
        <v>16</v>
      </c>
      <c r="D34" s="4"/>
      <c r="E34" s="32"/>
      <c r="F34" s="32">
        <v>1</v>
      </c>
      <c r="G34" s="33">
        <f t="shared" si="6"/>
        <v>1</v>
      </c>
      <c r="H34" s="41"/>
      <c r="I34" s="24">
        <v>-59</v>
      </c>
      <c r="J34" s="6" t="s">
        <v>97</v>
      </c>
      <c r="K34" s="4"/>
      <c r="L34" s="32">
        <v>4</v>
      </c>
      <c r="M34" s="32">
        <v>2</v>
      </c>
      <c r="N34" s="33">
        <f t="shared" si="5"/>
        <v>6</v>
      </c>
      <c r="P34" s="24">
        <v>-51</v>
      </c>
      <c r="Q34" s="6" t="s">
        <v>19</v>
      </c>
      <c r="R34" s="4"/>
      <c r="S34" s="32"/>
      <c r="T34" s="32">
        <v>1</v>
      </c>
      <c r="U34" s="33">
        <f t="shared" ref="U34:U45" si="7">SUM(S34:T34)</f>
        <v>1</v>
      </c>
      <c r="V34" s="39" t="s">
        <v>2</v>
      </c>
      <c r="W34" s="24">
        <v>-61</v>
      </c>
      <c r="X34" s="6" t="s">
        <v>19</v>
      </c>
      <c r="Y34" s="4"/>
      <c r="Z34" s="32">
        <v>2</v>
      </c>
      <c r="AA34" s="32">
        <v>4</v>
      </c>
      <c r="AB34" s="33">
        <f t="shared" ref="AB34:AB45" si="8">SUM(Z34:AA34)</f>
        <v>6</v>
      </c>
      <c r="AE34" s="24">
        <v>-59</v>
      </c>
      <c r="AF34" s="55" t="s">
        <v>104</v>
      </c>
      <c r="AG34" s="56">
        <v>0</v>
      </c>
      <c r="AH34" s="32">
        <v>3</v>
      </c>
      <c r="AI34" s="33">
        <f t="shared" si="2"/>
        <v>3</v>
      </c>
    </row>
    <row r="35" spans="2:35" ht="18" customHeight="1" x14ac:dyDescent="0.2">
      <c r="B35" s="24">
        <v>-26</v>
      </c>
      <c r="C35" s="6" t="s">
        <v>74</v>
      </c>
      <c r="D35" s="4"/>
      <c r="E35" s="32">
        <v>1</v>
      </c>
      <c r="F35" s="32"/>
      <c r="G35" s="33">
        <f t="shared" si="6"/>
        <v>1</v>
      </c>
      <c r="H35" s="41"/>
      <c r="I35" s="24">
        <v>-59</v>
      </c>
      <c r="J35" s="6" t="s">
        <v>99</v>
      </c>
      <c r="K35" s="4"/>
      <c r="L35" s="32"/>
      <c r="M35" s="32"/>
      <c r="N35" s="33">
        <f t="shared" si="5"/>
        <v>0</v>
      </c>
      <c r="P35" s="24">
        <v>-51</v>
      </c>
      <c r="Q35" s="6" t="s">
        <v>20</v>
      </c>
      <c r="R35" s="4"/>
      <c r="S35" s="32"/>
      <c r="T35" s="32"/>
      <c r="U35" s="33">
        <f t="shared" si="7"/>
        <v>0</v>
      </c>
      <c r="V35" s="41"/>
      <c r="W35" s="24">
        <v>-61</v>
      </c>
      <c r="X35" s="6" t="s">
        <v>40</v>
      </c>
      <c r="Y35" s="4"/>
      <c r="Z35" s="32">
        <v>4</v>
      </c>
      <c r="AA35" s="32">
        <v>1</v>
      </c>
      <c r="AB35" s="33">
        <f t="shared" si="8"/>
        <v>5</v>
      </c>
      <c r="AE35" s="24">
        <v>-60</v>
      </c>
      <c r="AF35" s="55" t="s">
        <v>28</v>
      </c>
      <c r="AG35" s="56">
        <v>8</v>
      </c>
      <c r="AH35" s="32">
        <v>11</v>
      </c>
      <c r="AI35" s="33">
        <f t="shared" si="2"/>
        <v>19</v>
      </c>
    </row>
    <row r="36" spans="2:35" ht="18" customHeight="1" x14ac:dyDescent="0.2">
      <c r="B36" s="24">
        <v>-36</v>
      </c>
      <c r="C36" s="6" t="s">
        <v>73</v>
      </c>
      <c r="D36" s="4"/>
      <c r="E36" s="32">
        <v>2</v>
      </c>
      <c r="F36" s="32">
        <v>1</v>
      </c>
      <c r="G36" s="33">
        <f t="shared" si="6"/>
        <v>3</v>
      </c>
      <c r="H36" s="41"/>
      <c r="I36" s="24">
        <v>-59</v>
      </c>
      <c r="J36" s="6" t="s">
        <v>101</v>
      </c>
      <c r="K36" s="4"/>
      <c r="L36" s="32"/>
      <c r="M36" s="32">
        <v>1</v>
      </c>
      <c r="N36" s="33">
        <f>SUM(L36:M36)</f>
        <v>1</v>
      </c>
      <c r="P36" s="24">
        <v>-52</v>
      </c>
      <c r="Q36" s="6" t="s">
        <v>21</v>
      </c>
      <c r="R36" s="4"/>
      <c r="S36" s="32"/>
      <c r="T36" s="32"/>
      <c r="U36" s="33">
        <f t="shared" si="7"/>
        <v>0</v>
      </c>
      <c r="V36" s="41"/>
      <c r="W36" s="24">
        <v>-61</v>
      </c>
      <c r="X36" s="6" t="s">
        <v>34</v>
      </c>
      <c r="Y36" s="4"/>
      <c r="Z36" s="32">
        <v>3</v>
      </c>
      <c r="AA36" s="32">
        <v>3</v>
      </c>
      <c r="AB36" s="33">
        <f t="shared" si="8"/>
        <v>6</v>
      </c>
      <c r="AE36" s="24">
        <v>-60</v>
      </c>
      <c r="AF36" s="55" t="s">
        <v>29</v>
      </c>
      <c r="AG36" s="56">
        <v>1</v>
      </c>
      <c r="AH36" s="32">
        <v>0</v>
      </c>
      <c r="AI36" s="33">
        <f t="shared" si="2"/>
        <v>1</v>
      </c>
    </row>
    <row r="37" spans="2:35" ht="18" customHeight="1" x14ac:dyDescent="0.2">
      <c r="B37" s="24">
        <v>-41</v>
      </c>
      <c r="C37" s="6" t="s">
        <v>17</v>
      </c>
      <c r="D37" s="4"/>
      <c r="E37" s="32"/>
      <c r="F37" s="32"/>
      <c r="G37" s="33">
        <f t="shared" si="6"/>
        <v>0</v>
      </c>
      <c r="H37" s="41"/>
      <c r="I37" s="24">
        <v>-59</v>
      </c>
      <c r="J37" s="6" t="s">
        <v>103</v>
      </c>
      <c r="K37" s="4"/>
      <c r="L37" s="32"/>
      <c r="M37" s="32"/>
      <c r="N37" s="33">
        <f>SUM(L37:M37)</f>
        <v>0</v>
      </c>
      <c r="P37" s="24">
        <v>-52</v>
      </c>
      <c r="Q37" s="6" t="s">
        <v>82</v>
      </c>
      <c r="R37" s="4"/>
      <c r="S37" s="32"/>
      <c r="T37" s="32"/>
      <c r="U37" s="33">
        <f t="shared" si="7"/>
        <v>0</v>
      </c>
      <c r="V37" s="41"/>
      <c r="W37" s="24">
        <v>-61</v>
      </c>
      <c r="X37" s="6" t="s">
        <v>35</v>
      </c>
      <c r="Y37" s="4"/>
      <c r="Z37" s="32"/>
      <c r="AA37" s="32">
        <v>2</v>
      </c>
      <c r="AB37" s="33">
        <f t="shared" si="8"/>
        <v>2</v>
      </c>
      <c r="AE37" s="24">
        <v>-60</v>
      </c>
      <c r="AF37" s="55" t="s">
        <v>30</v>
      </c>
      <c r="AG37" s="56">
        <v>0</v>
      </c>
      <c r="AH37" s="32">
        <v>0</v>
      </c>
      <c r="AI37" s="33">
        <f t="shared" si="2"/>
        <v>0</v>
      </c>
    </row>
    <row r="38" spans="2:35" ht="18" customHeight="1" x14ac:dyDescent="0.2">
      <c r="B38" s="24">
        <v>-48</v>
      </c>
      <c r="C38" s="6" t="s">
        <v>76</v>
      </c>
      <c r="D38" s="4"/>
      <c r="E38" s="32"/>
      <c r="F38" s="32">
        <v>1</v>
      </c>
      <c r="G38" s="33">
        <f t="shared" si="6"/>
        <v>1</v>
      </c>
      <c r="H38" s="41"/>
      <c r="I38" s="24">
        <v>-59</v>
      </c>
      <c r="J38" s="6" t="s">
        <v>104</v>
      </c>
      <c r="K38" s="4"/>
      <c r="L38" s="32">
        <v>1</v>
      </c>
      <c r="M38" s="32">
        <v>1</v>
      </c>
      <c r="N38" s="33">
        <f>SUM(L38:M38)</f>
        <v>2</v>
      </c>
      <c r="P38" s="24">
        <v>-55</v>
      </c>
      <c r="Q38" s="6" t="s">
        <v>89</v>
      </c>
      <c r="R38" s="4"/>
      <c r="S38" s="32"/>
      <c r="T38" s="32"/>
      <c r="U38" s="33">
        <f t="shared" si="7"/>
        <v>0</v>
      </c>
      <c r="V38" s="41"/>
      <c r="W38" s="24">
        <v>-61</v>
      </c>
      <c r="X38" s="6" t="s">
        <v>80</v>
      </c>
      <c r="Y38" s="4"/>
      <c r="Z38" s="32"/>
      <c r="AA38" s="32">
        <v>1</v>
      </c>
      <c r="AB38" s="33">
        <f t="shared" si="8"/>
        <v>1</v>
      </c>
      <c r="AE38" s="24">
        <v>-61</v>
      </c>
      <c r="AF38" s="6" t="s">
        <v>27</v>
      </c>
      <c r="AG38" s="56">
        <v>0</v>
      </c>
      <c r="AH38" s="32">
        <v>0</v>
      </c>
      <c r="AI38" s="33">
        <f t="shared" si="2"/>
        <v>0</v>
      </c>
    </row>
    <row r="39" spans="2:35" ht="18" customHeight="1" x14ac:dyDescent="0.2">
      <c r="B39" s="24">
        <v>-52</v>
      </c>
      <c r="C39" s="6" t="s">
        <v>21</v>
      </c>
      <c r="D39" s="4"/>
      <c r="E39" s="32"/>
      <c r="F39" s="32"/>
      <c r="G39" s="33">
        <f t="shared" si="6"/>
        <v>0</v>
      </c>
      <c r="H39" s="41"/>
      <c r="I39" s="24">
        <v>-60</v>
      </c>
      <c r="J39" s="6" t="s">
        <v>28</v>
      </c>
      <c r="K39" s="4"/>
      <c r="L39" s="32">
        <v>1</v>
      </c>
      <c r="M39" s="32">
        <v>1</v>
      </c>
      <c r="N39" s="33">
        <f>SUM(L39:M39)</f>
        <v>2</v>
      </c>
      <c r="P39" s="24">
        <v>-55</v>
      </c>
      <c r="Q39" s="6" t="s">
        <v>84</v>
      </c>
      <c r="R39" s="4"/>
      <c r="S39" s="32">
        <v>1</v>
      </c>
      <c r="T39" s="32"/>
      <c r="U39" s="33">
        <f t="shared" si="7"/>
        <v>1</v>
      </c>
      <c r="V39" s="41"/>
      <c r="W39" s="24">
        <v>-61</v>
      </c>
      <c r="X39" s="6" t="s">
        <v>39</v>
      </c>
      <c r="Y39" s="4"/>
      <c r="Z39" s="32"/>
      <c r="AA39" s="32"/>
      <c r="AB39" s="33">
        <f t="shared" si="8"/>
        <v>0</v>
      </c>
      <c r="AE39" s="24">
        <v>-61</v>
      </c>
      <c r="AF39" s="55" t="s">
        <v>19</v>
      </c>
      <c r="AG39" s="56">
        <v>0</v>
      </c>
      <c r="AH39" s="32">
        <v>12</v>
      </c>
      <c r="AI39" s="33">
        <f t="shared" si="2"/>
        <v>12</v>
      </c>
    </row>
    <row r="40" spans="2:35" ht="18" customHeight="1" x14ac:dyDescent="0.2">
      <c r="B40" s="24">
        <v>-55</v>
      </c>
      <c r="C40" s="6" t="s">
        <v>25</v>
      </c>
      <c r="D40" s="4"/>
      <c r="E40" s="32"/>
      <c r="F40" s="32">
        <v>3</v>
      </c>
      <c r="G40" s="33">
        <f t="shared" si="6"/>
        <v>3</v>
      </c>
      <c r="H40" s="41"/>
      <c r="I40" s="24">
        <v>-60</v>
      </c>
      <c r="J40" s="6" t="s">
        <v>29</v>
      </c>
      <c r="K40" s="4"/>
      <c r="L40" s="32"/>
      <c r="M40" s="32"/>
      <c r="N40" s="33">
        <f t="shared" si="5"/>
        <v>0</v>
      </c>
      <c r="P40" s="24">
        <v>-55</v>
      </c>
      <c r="Q40" s="6" t="s">
        <v>86</v>
      </c>
      <c r="R40" s="4"/>
      <c r="S40" s="32">
        <v>5</v>
      </c>
      <c r="T40" s="32">
        <v>3</v>
      </c>
      <c r="U40" s="33">
        <f t="shared" si="7"/>
        <v>8</v>
      </c>
      <c r="V40" s="41"/>
      <c r="W40" s="24">
        <v>-61</v>
      </c>
      <c r="X40" s="6" t="s">
        <v>36</v>
      </c>
      <c r="Y40" s="4"/>
      <c r="Z40" s="32"/>
      <c r="AA40" s="32"/>
      <c r="AB40" s="33">
        <f t="shared" si="8"/>
        <v>0</v>
      </c>
      <c r="AE40" s="24">
        <v>-61</v>
      </c>
      <c r="AF40" s="55" t="s">
        <v>40</v>
      </c>
      <c r="AG40" s="56">
        <v>0</v>
      </c>
      <c r="AH40" s="32">
        <v>10</v>
      </c>
      <c r="AI40" s="33">
        <f t="shared" si="2"/>
        <v>10</v>
      </c>
    </row>
    <row r="41" spans="2:35" ht="18" customHeight="1" x14ac:dyDescent="0.2">
      <c r="B41" s="24">
        <v>-55</v>
      </c>
      <c r="C41" s="6" t="s">
        <v>23</v>
      </c>
      <c r="D41" s="4"/>
      <c r="E41" s="32">
        <v>1</v>
      </c>
      <c r="F41" s="32">
        <v>6</v>
      </c>
      <c r="G41" s="33">
        <f t="shared" si="6"/>
        <v>7</v>
      </c>
      <c r="H41" s="41"/>
      <c r="I41" s="24">
        <v>-60</v>
      </c>
      <c r="J41" s="6" t="s">
        <v>30</v>
      </c>
      <c r="K41" s="4"/>
      <c r="L41" s="32"/>
      <c r="M41" s="32"/>
      <c r="N41" s="33">
        <f t="shared" si="5"/>
        <v>0</v>
      </c>
      <c r="P41" s="24">
        <v>-55</v>
      </c>
      <c r="Q41" s="6" t="s">
        <v>88</v>
      </c>
      <c r="R41" s="4"/>
      <c r="S41" s="32">
        <v>1</v>
      </c>
      <c r="T41" s="32">
        <v>3</v>
      </c>
      <c r="U41" s="33">
        <f t="shared" si="7"/>
        <v>4</v>
      </c>
      <c r="V41" s="41"/>
      <c r="W41" s="30">
        <v>-61</v>
      </c>
      <c r="X41" s="13" t="s">
        <v>37</v>
      </c>
      <c r="Y41" s="4"/>
      <c r="Z41" s="32"/>
      <c r="AA41" s="32"/>
      <c r="AB41" s="33">
        <f t="shared" si="8"/>
        <v>0</v>
      </c>
      <c r="AE41" s="24">
        <v>-61</v>
      </c>
      <c r="AF41" s="55" t="s">
        <v>34</v>
      </c>
      <c r="AG41" s="56">
        <v>0</v>
      </c>
      <c r="AH41" s="32">
        <v>9</v>
      </c>
      <c r="AI41" s="33">
        <f t="shared" si="2"/>
        <v>9</v>
      </c>
    </row>
    <row r="42" spans="2:35" ht="18" customHeight="1" x14ac:dyDescent="0.2">
      <c r="B42" s="24">
        <v>-62</v>
      </c>
      <c r="C42" s="6" t="s">
        <v>56</v>
      </c>
      <c r="D42" s="4"/>
      <c r="E42" s="32"/>
      <c r="F42" s="32"/>
      <c r="G42" s="33">
        <f t="shared" si="6"/>
        <v>0</v>
      </c>
      <c r="H42" s="41"/>
      <c r="I42" s="24"/>
      <c r="J42" s="6"/>
      <c r="K42" s="4"/>
      <c r="L42" s="32"/>
      <c r="M42" s="32"/>
      <c r="N42" s="33">
        <f t="shared" si="5"/>
        <v>0</v>
      </c>
      <c r="P42" s="24">
        <v>-55</v>
      </c>
      <c r="Q42" s="6" t="s">
        <v>23</v>
      </c>
      <c r="R42" s="4"/>
      <c r="S42" s="32">
        <v>1</v>
      </c>
      <c r="T42" s="32">
        <v>1</v>
      </c>
      <c r="U42" s="33">
        <f t="shared" si="7"/>
        <v>2</v>
      </c>
      <c r="V42" s="41"/>
      <c r="W42" s="30">
        <v>-61</v>
      </c>
      <c r="X42" s="13" t="s">
        <v>38</v>
      </c>
      <c r="Y42" s="4"/>
      <c r="Z42" s="32"/>
      <c r="AA42" s="32"/>
      <c r="AB42" s="33">
        <f t="shared" si="8"/>
        <v>0</v>
      </c>
      <c r="AE42" s="24">
        <v>-61</v>
      </c>
      <c r="AF42" s="55" t="s">
        <v>35</v>
      </c>
      <c r="AG42" s="56">
        <v>0</v>
      </c>
      <c r="AH42" s="32">
        <v>3</v>
      </c>
      <c r="AI42" s="33">
        <f t="shared" si="2"/>
        <v>3</v>
      </c>
    </row>
    <row r="43" spans="2:35" ht="18" customHeight="1" x14ac:dyDescent="0.2">
      <c r="B43" s="24">
        <v>-62</v>
      </c>
      <c r="C43" s="6" t="s">
        <v>57</v>
      </c>
      <c r="D43" s="4"/>
      <c r="E43" s="32">
        <v>1</v>
      </c>
      <c r="F43" s="32"/>
      <c r="G43" s="33">
        <f t="shared" si="6"/>
        <v>1</v>
      </c>
      <c r="H43" s="41"/>
      <c r="I43" s="24"/>
      <c r="J43" s="6"/>
      <c r="K43" s="4"/>
      <c r="L43" s="32"/>
      <c r="M43" s="32"/>
      <c r="N43" s="33">
        <f t="shared" si="5"/>
        <v>0</v>
      </c>
      <c r="P43" s="24">
        <v>-57</v>
      </c>
      <c r="Q43" s="6" t="s">
        <v>90</v>
      </c>
      <c r="R43" s="4"/>
      <c r="S43" s="32"/>
      <c r="T43" s="32"/>
      <c r="U43" s="33">
        <f t="shared" si="7"/>
        <v>0</v>
      </c>
      <c r="V43" s="41"/>
      <c r="W43" s="30"/>
      <c r="X43" s="13"/>
      <c r="Y43" s="4"/>
      <c r="Z43" s="32"/>
      <c r="AA43" s="32"/>
      <c r="AB43" s="33">
        <f t="shared" si="8"/>
        <v>0</v>
      </c>
      <c r="AE43" s="24">
        <v>-61</v>
      </c>
      <c r="AF43" s="55" t="s">
        <v>80</v>
      </c>
      <c r="AG43" s="56">
        <v>0</v>
      </c>
      <c r="AH43" s="32">
        <v>2</v>
      </c>
      <c r="AI43" s="33">
        <f t="shared" si="2"/>
        <v>2</v>
      </c>
    </row>
    <row r="44" spans="2:35" ht="18" customHeight="1" x14ac:dyDescent="0.2">
      <c r="B44" s="30"/>
      <c r="C44" s="13"/>
      <c r="D44" s="14"/>
      <c r="E44" s="29"/>
      <c r="F44" s="29"/>
      <c r="G44" s="33">
        <f t="shared" si="6"/>
        <v>0</v>
      </c>
      <c r="H44" s="41"/>
      <c r="I44" s="24"/>
      <c r="J44" s="6"/>
      <c r="K44" s="14"/>
      <c r="L44" s="29"/>
      <c r="M44" s="29"/>
      <c r="N44" s="34">
        <f t="shared" si="5"/>
        <v>0</v>
      </c>
      <c r="P44" s="24">
        <v>-58</v>
      </c>
      <c r="Q44" s="6" t="s">
        <v>91</v>
      </c>
      <c r="R44" s="4"/>
      <c r="S44" s="32"/>
      <c r="T44" s="32">
        <v>5</v>
      </c>
      <c r="U44" s="33">
        <f t="shared" si="7"/>
        <v>5</v>
      </c>
      <c r="V44" s="41"/>
      <c r="W44" s="24"/>
      <c r="X44" s="6"/>
      <c r="Y44" s="4"/>
      <c r="Z44" s="32"/>
      <c r="AA44" s="32"/>
      <c r="AB44" s="33">
        <f t="shared" si="8"/>
        <v>0</v>
      </c>
      <c r="AE44" s="24">
        <v>-61</v>
      </c>
      <c r="AF44" s="55" t="s">
        <v>39</v>
      </c>
      <c r="AG44" s="56">
        <v>2</v>
      </c>
      <c r="AH44" s="32">
        <v>0</v>
      </c>
      <c r="AI44" s="33">
        <f t="shared" si="2"/>
        <v>2</v>
      </c>
    </row>
    <row r="45" spans="2:35" ht="18" customHeight="1" x14ac:dyDescent="0.2">
      <c r="B45" s="25"/>
      <c r="C45" s="10"/>
      <c r="D45" s="11"/>
      <c r="E45" s="35"/>
      <c r="F45" s="35"/>
      <c r="G45" s="36">
        <f t="shared" si="6"/>
        <v>0</v>
      </c>
      <c r="H45" s="42"/>
      <c r="I45" s="25"/>
      <c r="J45" s="10"/>
      <c r="K45" s="11"/>
      <c r="L45" s="35"/>
      <c r="M45" s="35"/>
      <c r="N45" s="36">
        <f t="shared" si="5"/>
        <v>0</v>
      </c>
      <c r="P45" s="25"/>
      <c r="Q45" s="10"/>
      <c r="R45" s="11"/>
      <c r="S45" s="35"/>
      <c r="T45" s="35"/>
      <c r="U45" s="36">
        <f t="shared" si="7"/>
        <v>0</v>
      </c>
      <c r="V45" s="42"/>
      <c r="W45" s="25"/>
      <c r="X45" s="10"/>
      <c r="Y45" s="11"/>
      <c r="Z45" s="35"/>
      <c r="AA45" s="35"/>
      <c r="AB45" s="36">
        <f t="shared" si="8"/>
        <v>0</v>
      </c>
      <c r="AE45" s="24">
        <v>-61</v>
      </c>
      <c r="AF45" s="55" t="s">
        <v>36</v>
      </c>
      <c r="AG45" s="56">
        <v>0</v>
      </c>
      <c r="AH45" s="32">
        <v>0</v>
      </c>
      <c r="AI45" s="33">
        <f t="shared" si="2"/>
        <v>0</v>
      </c>
    </row>
    <row r="46" spans="2:35" ht="18" customHeight="1" x14ac:dyDescent="0.2">
      <c r="AE46" s="24">
        <v>-61</v>
      </c>
      <c r="AF46" s="55" t="s">
        <v>37</v>
      </c>
      <c r="AG46" s="56">
        <v>0</v>
      </c>
      <c r="AH46" s="32">
        <v>0</v>
      </c>
      <c r="AI46" s="33">
        <f t="shared" si="2"/>
        <v>0</v>
      </c>
    </row>
    <row r="47" spans="2:35" ht="18" customHeight="1" x14ac:dyDescent="0.2">
      <c r="AE47" s="24">
        <v>-61</v>
      </c>
      <c r="AF47" s="55" t="s">
        <v>38</v>
      </c>
      <c r="AG47" s="56">
        <v>0</v>
      </c>
      <c r="AH47" s="32">
        <v>0</v>
      </c>
      <c r="AI47" s="33">
        <f t="shared" si="2"/>
        <v>0</v>
      </c>
    </row>
    <row r="48" spans="2:35" ht="18" customHeight="1" x14ac:dyDescent="0.2">
      <c r="AE48" s="24">
        <v>-62</v>
      </c>
      <c r="AF48" s="6" t="s">
        <v>77</v>
      </c>
      <c r="AG48" s="56">
        <v>0</v>
      </c>
      <c r="AH48" s="32">
        <v>0</v>
      </c>
      <c r="AI48" s="33">
        <f t="shared" si="2"/>
        <v>0</v>
      </c>
    </row>
    <row r="49" spans="31:35" ht="18" customHeight="1" x14ac:dyDescent="0.2">
      <c r="AE49" s="24">
        <v>-62</v>
      </c>
      <c r="AF49" s="55" t="s">
        <v>55</v>
      </c>
      <c r="AG49" s="56">
        <v>0</v>
      </c>
      <c r="AH49" s="32">
        <v>0</v>
      </c>
      <c r="AI49" s="33">
        <f t="shared" si="2"/>
        <v>0</v>
      </c>
    </row>
    <row r="50" spans="31:35" ht="18" customHeight="1" x14ac:dyDescent="0.2">
      <c r="AE50" s="24">
        <v>-62</v>
      </c>
      <c r="AF50" s="55" t="s">
        <v>57</v>
      </c>
      <c r="AG50" s="56">
        <v>0</v>
      </c>
      <c r="AH50" s="32">
        <v>1</v>
      </c>
      <c r="AI50" s="33">
        <f t="shared" si="2"/>
        <v>1</v>
      </c>
    </row>
    <row r="51" spans="31:35" ht="18" customHeight="1" x14ac:dyDescent="0.2">
      <c r="AE51" s="43"/>
      <c r="AF51" s="57"/>
      <c r="AG51" s="58"/>
      <c r="AH51" s="35"/>
      <c r="AI51" s="36">
        <f t="shared" si="2"/>
        <v>0</v>
      </c>
    </row>
    <row r="52" spans="31:35" ht="18" customHeight="1" x14ac:dyDescent="0.2">
      <c r="AE52" s="50"/>
      <c r="AF52" s="59" t="s">
        <v>71</v>
      </c>
      <c r="AG52" s="60"/>
      <c r="AH52" s="62">
        <f>SUM(AH10:AH51)</f>
        <v>140</v>
      </c>
      <c r="AI52" s="61"/>
    </row>
    <row r="53" spans="31:35" ht="18" customHeight="1" x14ac:dyDescent="0.2">
      <c r="AH53" s="37">
        <f>F7+J7+T7+X7+F28+J28+T28+X28</f>
        <v>140</v>
      </c>
    </row>
  </sheetData>
  <mergeCells count="24">
    <mergeCell ref="S6:U6"/>
    <mergeCell ref="W6:Y6"/>
    <mergeCell ref="F7:F8"/>
    <mergeCell ref="J7:J8"/>
    <mergeCell ref="T7:T8"/>
    <mergeCell ref="X7:X8"/>
    <mergeCell ref="C9:D9"/>
    <mergeCell ref="J9:K9"/>
    <mergeCell ref="Q9:R9"/>
    <mergeCell ref="E6:G6"/>
    <mergeCell ref="I6:K6"/>
    <mergeCell ref="X9:Y9"/>
    <mergeCell ref="E27:G27"/>
    <mergeCell ref="I27:K27"/>
    <mergeCell ref="W27:Y27"/>
    <mergeCell ref="X28:X29"/>
    <mergeCell ref="S27:U27"/>
    <mergeCell ref="T28:T29"/>
    <mergeCell ref="X31:Y31"/>
    <mergeCell ref="Q31:R31"/>
    <mergeCell ref="F28:F29"/>
    <mergeCell ref="J28:J29"/>
    <mergeCell ref="C30:D30"/>
    <mergeCell ref="J30:K30"/>
  </mergeCells>
  <phoneticPr fontId="5"/>
  <pageMargins left="0.59055118110236227" right="0.19685039370078741" top="0.59055118110236227" bottom="0.39370078740157483" header="0.39370078740157483" footer="0.39370078740157483"/>
  <pageSetup paperSize="9" scale="75" orientation="portrait" horizontalDpi="0" verticalDpi="0" r:id="rId1"/>
  <colBreaks count="1" manualBreakCount="1">
    <brk id="2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9BAAA-7B78-4214-B6FD-EF51A7B6C7C9}">
  <dimension ref="B1:BR81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4.6640625" customWidth="1"/>
    <col min="34" max="36" width="5.77734375" customWidth="1"/>
    <col min="37" max="41" width="4.77734375" customWidth="1"/>
    <col min="42" max="42" width="1.6640625" customWidth="1"/>
    <col min="43" max="43" width="4.6640625" customWidth="1"/>
    <col min="44" max="44" width="5.6640625" customWidth="1"/>
    <col min="45" max="45" width="4.6640625" customWidth="1"/>
    <col min="46" max="46" width="5.6640625" customWidth="1"/>
    <col min="47" max="48" width="4.6640625" customWidth="1"/>
    <col min="49" max="49" width="1.6640625" customWidth="1"/>
    <col min="50" max="50" width="6.77734375" customWidth="1"/>
    <col min="51" max="51" width="4.77734375" customWidth="1"/>
    <col min="52" max="52" width="8.77734375" customWidth="1"/>
    <col min="53" max="58" width="6.77734375" customWidth="1"/>
    <col min="59" max="59" width="3.77734375" customWidth="1"/>
    <col min="60" max="75" width="5.77734375" customWidth="1"/>
  </cols>
  <sheetData>
    <row r="1" spans="2:70" ht="9.9" customHeight="1" x14ac:dyDescent="0.2"/>
    <row r="2" spans="2:70" ht="18" customHeight="1" x14ac:dyDescent="0.2">
      <c r="B2" t="s">
        <v>0</v>
      </c>
    </row>
    <row r="4" spans="2:70" ht="18" customHeight="1" x14ac:dyDescent="0.2">
      <c r="B4" s="23" t="s">
        <v>6</v>
      </c>
      <c r="C4" s="38">
        <v>100</v>
      </c>
      <c r="D4" t="s">
        <v>12</v>
      </c>
      <c r="E4" t="s">
        <v>13</v>
      </c>
      <c r="G4" t="s">
        <v>560</v>
      </c>
    </row>
    <row r="6" spans="2:70" ht="18" customHeight="1" x14ac:dyDescent="0.2">
      <c r="B6" s="7" t="s">
        <v>11</v>
      </c>
      <c r="C6" s="5"/>
      <c r="D6" s="5"/>
      <c r="E6" s="5"/>
      <c r="F6" s="5"/>
      <c r="G6" s="104" t="s">
        <v>466</v>
      </c>
      <c r="H6" s="8" t="s">
        <v>9</v>
      </c>
      <c r="I6" s="5" t="s">
        <v>562</v>
      </c>
      <c r="J6" s="5"/>
      <c r="K6" s="5"/>
      <c r="L6" s="5"/>
      <c r="M6" s="5"/>
      <c r="N6" s="9"/>
      <c r="P6" s="7" t="s">
        <v>43</v>
      </c>
      <c r="Q6" s="5"/>
      <c r="R6" s="5"/>
      <c r="S6" s="5"/>
      <c r="T6" s="5"/>
      <c r="U6" s="104" t="s">
        <v>467</v>
      </c>
      <c r="V6" s="8" t="s">
        <v>9</v>
      </c>
      <c r="W6" s="5" t="s">
        <v>523</v>
      </c>
      <c r="X6" s="5"/>
      <c r="Y6" s="5"/>
      <c r="Z6" s="5"/>
      <c r="AA6" s="5"/>
      <c r="AB6" s="9"/>
    </row>
    <row r="7" spans="2:70" ht="18" customHeight="1" x14ac:dyDescent="0.2">
      <c r="B7" s="12"/>
      <c r="C7" s="13"/>
      <c r="D7" s="13"/>
      <c r="E7" s="14"/>
      <c r="F7" s="137">
        <f>SUM(G7:G8)</f>
        <v>30</v>
      </c>
      <c r="G7" s="21">
        <f>SUM(E10:E25)</f>
        <v>13</v>
      </c>
      <c r="H7" s="19" t="s">
        <v>8</v>
      </c>
      <c r="I7" s="21">
        <f>SUM(L10:L25)</f>
        <v>6</v>
      </c>
      <c r="J7" s="137">
        <f>SUM(I7:I8)</f>
        <v>12</v>
      </c>
      <c r="K7" s="16"/>
      <c r="L7" s="13"/>
      <c r="M7" s="13"/>
      <c r="N7" s="17"/>
      <c r="P7" s="12"/>
      <c r="Q7" s="13"/>
      <c r="R7" s="13"/>
      <c r="S7" s="14"/>
      <c r="T7" s="137">
        <f>SUM(U7:U8)</f>
        <v>13</v>
      </c>
      <c r="U7" s="21">
        <f>SUM(S10:S25)</f>
        <v>6</v>
      </c>
      <c r="V7" s="19" t="s">
        <v>8</v>
      </c>
      <c r="W7" s="21">
        <f>SUM(Z10:Z25)</f>
        <v>7</v>
      </c>
      <c r="X7" s="137">
        <f>SUM(W7:W8)</f>
        <v>15</v>
      </c>
      <c r="Y7" s="16"/>
      <c r="Z7" s="13"/>
      <c r="AA7" s="13"/>
      <c r="AB7" s="17"/>
      <c r="BI7" t="s">
        <v>598</v>
      </c>
    </row>
    <row r="8" spans="2:70" ht="18" customHeight="1" x14ac:dyDescent="0.2">
      <c r="B8" s="1"/>
      <c r="C8" s="2"/>
      <c r="D8" s="2"/>
      <c r="E8" s="15"/>
      <c r="F8" s="138"/>
      <c r="G8" s="22">
        <f>SUM(F10:F25)</f>
        <v>17</v>
      </c>
      <c r="H8" s="20" t="s">
        <v>8</v>
      </c>
      <c r="I8" s="22">
        <f>SUM(M10:M25)</f>
        <v>6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SUM(T10:T25)</f>
        <v>7</v>
      </c>
      <c r="V8" s="20" t="s">
        <v>8</v>
      </c>
      <c r="W8" s="22">
        <f>SUM(AA10:AA25)</f>
        <v>8</v>
      </c>
      <c r="X8" s="138"/>
      <c r="Y8" s="18"/>
      <c r="Z8" s="2"/>
      <c r="AA8" s="2"/>
      <c r="AB8" s="3"/>
      <c r="AE8" s="72"/>
      <c r="AF8" s="108"/>
      <c r="AG8" s="73"/>
      <c r="AH8" s="7"/>
      <c r="AI8" s="8" t="s">
        <v>133</v>
      </c>
      <c r="AJ8" s="9"/>
      <c r="AK8" s="135" t="s">
        <v>134</v>
      </c>
      <c r="AL8" s="136"/>
      <c r="AM8" s="26"/>
      <c r="AN8" s="8" t="s">
        <v>398</v>
      </c>
      <c r="AO8" s="106"/>
      <c r="AQ8" s="82"/>
      <c r="AR8" s="7"/>
      <c r="AS8" s="8" t="s">
        <v>133</v>
      </c>
      <c r="AT8" s="9"/>
      <c r="AU8" s="135" t="s">
        <v>134</v>
      </c>
      <c r="AV8" s="136"/>
    </row>
    <row r="9" spans="2:70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109" t="s">
        <v>26</v>
      </c>
      <c r="AG9" s="75"/>
      <c r="AH9" s="76" t="s">
        <v>67</v>
      </c>
      <c r="AI9" s="77" t="s">
        <v>68</v>
      </c>
      <c r="AJ9" s="78" t="s">
        <v>69</v>
      </c>
      <c r="AK9" s="79" t="s">
        <v>135</v>
      </c>
      <c r="AL9" s="80" t="s">
        <v>136</v>
      </c>
      <c r="AM9" s="119" t="s">
        <v>405</v>
      </c>
      <c r="AN9" s="114" t="s">
        <v>404</v>
      </c>
      <c r="AO9" s="80"/>
      <c r="AQ9" s="83" t="s">
        <v>137</v>
      </c>
      <c r="AR9" s="76" t="s">
        <v>67</v>
      </c>
      <c r="AS9" s="77" t="s">
        <v>68</v>
      </c>
      <c r="AT9" s="78" t="s">
        <v>69</v>
      </c>
      <c r="AU9" s="79" t="s">
        <v>135</v>
      </c>
      <c r="AV9" s="80" t="s">
        <v>136</v>
      </c>
      <c r="AZ9" t="s">
        <v>502</v>
      </c>
      <c r="BA9" s="102">
        <v>1</v>
      </c>
      <c r="BB9" s="102">
        <v>2</v>
      </c>
      <c r="BC9" s="102">
        <v>3</v>
      </c>
      <c r="BD9" s="102">
        <v>4</v>
      </c>
      <c r="BE9" s="102">
        <v>5</v>
      </c>
      <c r="BF9" s="102" t="s">
        <v>489</v>
      </c>
      <c r="BH9" s="129" t="s">
        <v>599</v>
      </c>
      <c r="BK9" t="s">
        <v>596</v>
      </c>
      <c r="BL9" t="s">
        <v>597</v>
      </c>
      <c r="BQ9" t="s">
        <v>596</v>
      </c>
      <c r="BR9" t="s">
        <v>597</v>
      </c>
    </row>
    <row r="10" spans="2:70" ht="18" customHeight="1" x14ac:dyDescent="0.2">
      <c r="B10" s="24">
        <v>-48</v>
      </c>
      <c r="C10" s="6" t="s">
        <v>350</v>
      </c>
      <c r="D10" s="4"/>
      <c r="E10" s="32"/>
      <c r="F10" s="32"/>
      <c r="G10" s="33">
        <f t="shared" ref="G10:G25" si="0">SUM(E10:F10)</f>
        <v>0</v>
      </c>
      <c r="H10" s="39" t="s">
        <v>1</v>
      </c>
      <c r="I10" s="24">
        <v>-73</v>
      </c>
      <c r="J10" s="6" t="s">
        <v>288</v>
      </c>
      <c r="K10" s="4"/>
      <c r="L10" s="32"/>
      <c r="M10" s="32"/>
      <c r="N10" s="33">
        <f t="shared" ref="N10:N25" si="1">SUM(L10:M10)</f>
        <v>0</v>
      </c>
      <c r="P10" s="24">
        <v>-65</v>
      </c>
      <c r="Q10" s="6" t="s">
        <v>323</v>
      </c>
      <c r="R10" s="4"/>
      <c r="S10" s="32"/>
      <c r="T10" s="32"/>
      <c r="U10" s="33">
        <f t="shared" ref="U10:U25" si="2">SUM(S10:T10)</f>
        <v>0</v>
      </c>
      <c r="V10" s="39" t="s">
        <v>1</v>
      </c>
      <c r="W10" s="24">
        <v>-66</v>
      </c>
      <c r="X10" s="6" t="s">
        <v>524</v>
      </c>
      <c r="Y10" s="4"/>
      <c r="Z10" s="32"/>
      <c r="AA10" s="32"/>
      <c r="AB10" s="33">
        <f t="shared" ref="AB10:AB25" si="3">SUM(Z10:AA10)</f>
        <v>0</v>
      </c>
      <c r="AE10" s="126">
        <v>-20</v>
      </c>
      <c r="AF10" s="111" t="s">
        <v>7</v>
      </c>
      <c r="AG10" s="28"/>
      <c r="AH10" s="81">
        <v>83</v>
      </c>
      <c r="AI10" s="85"/>
      <c r="AJ10" s="90">
        <f t="shared" ref="AJ10:AJ34" si="4">AH10+AI10</f>
        <v>83</v>
      </c>
      <c r="AK10" s="86"/>
      <c r="AL10" s="91"/>
      <c r="AM10" s="86"/>
      <c r="AN10" s="97"/>
      <c r="AO10" s="127"/>
      <c r="AQ10" s="71">
        <v>20</v>
      </c>
      <c r="AR10" s="81">
        <v>468</v>
      </c>
      <c r="AS10" s="85">
        <v>2</v>
      </c>
      <c r="AT10" s="90">
        <f t="shared" ref="AT10:AT12" si="5">AR10+AS10</f>
        <v>470</v>
      </c>
      <c r="AU10" s="81">
        <v>14</v>
      </c>
      <c r="AV10" s="90">
        <v>4</v>
      </c>
      <c r="AY10" s="123">
        <v>-20</v>
      </c>
      <c r="AZ10" t="s">
        <v>7</v>
      </c>
      <c r="BA10" s="128">
        <v>0</v>
      </c>
      <c r="BB10" s="128"/>
      <c r="BC10" s="128"/>
      <c r="BD10" s="128"/>
      <c r="BE10" s="128"/>
      <c r="BF10" s="128">
        <f>SUM(BA10:BE10)</f>
        <v>0</v>
      </c>
      <c r="BG10" s="37">
        <f>AI10-BF10</f>
        <v>0</v>
      </c>
    </row>
    <row r="11" spans="2:70" ht="18" customHeight="1" x14ac:dyDescent="0.2">
      <c r="B11" s="24"/>
      <c r="C11" s="6"/>
      <c r="D11" s="4"/>
      <c r="E11" s="32"/>
      <c r="F11" s="32"/>
      <c r="G11" s="33">
        <f t="shared" si="0"/>
        <v>0</v>
      </c>
      <c r="H11" s="101"/>
      <c r="I11" s="24"/>
      <c r="J11" s="6"/>
      <c r="K11" s="4"/>
      <c r="L11" s="32"/>
      <c r="M11" s="32"/>
      <c r="N11" s="33">
        <f t="shared" si="1"/>
        <v>0</v>
      </c>
      <c r="P11" s="24"/>
      <c r="Q11" s="6"/>
      <c r="R11" s="4"/>
      <c r="S11" s="32"/>
      <c r="T11" s="32"/>
      <c r="U11" s="33">
        <f t="shared" si="2"/>
        <v>0</v>
      </c>
      <c r="V11" s="101"/>
      <c r="W11" s="24"/>
      <c r="X11" s="6"/>
      <c r="Y11" s="4"/>
      <c r="Z11" s="32"/>
      <c r="AA11" s="32"/>
      <c r="AB11" s="33">
        <f t="shared" si="3"/>
        <v>0</v>
      </c>
      <c r="AE11" s="24">
        <v>-20</v>
      </c>
      <c r="AF11" s="4" t="s">
        <v>16</v>
      </c>
      <c r="AG11" s="112"/>
      <c r="AH11" s="56">
        <v>159</v>
      </c>
      <c r="AI11" s="32">
        <v>2</v>
      </c>
      <c r="AJ11" s="33">
        <f t="shared" si="4"/>
        <v>161</v>
      </c>
      <c r="AK11" s="87">
        <v>26</v>
      </c>
      <c r="AL11" s="92">
        <v>10</v>
      </c>
      <c r="AM11" s="87">
        <v>2</v>
      </c>
      <c r="AN11" s="98">
        <v>20</v>
      </c>
      <c r="AO11" s="117"/>
      <c r="AQ11" s="70">
        <v>26</v>
      </c>
      <c r="AR11" s="56">
        <v>876</v>
      </c>
      <c r="AS11" s="32">
        <v>3</v>
      </c>
      <c r="AT11" s="33">
        <f t="shared" si="5"/>
        <v>879</v>
      </c>
      <c r="AU11" s="56">
        <v>12</v>
      </c>
      <c r="AV11" s="33">
        <v>1</v>
      </c>
      <c r="AY11" s="123">
        <v>-20</v>
      </c>
      <c r="AZ11" t="s">
        <v>16</v>
      </c>
      <c r="BA11" s="128"/>
      <c r="BB11" s="128">
        <v>0</v>
      </c>
      <c r="BC11" s="128"/>
      <c r="BD11" s="128">
        <v>2</v>
      </c>
      <c r="BE11" s="128"/>
      <c r="BF11" s="128">
        <f t="shared" ref="BF11:BF38" si="6">SUM(BA11:BE11)</f>
        <v>2</v>
      </c>
      <c r="BG11" s="37">
        <f t="shared" ref="BG11:BG74" si="7">AI11-BF11</f>
        <v>0</v>
      </c>
      <c r="BN11">
        <v>-20</v>
      </c>
      <c r="BO11" t="s">
        <v>566</v>
      </c>
      <c r="BQ11">
        <v>2</v>
      </c>
      <c r="BR11">
        <v>2</v>
      </c>
    </row>
    <row r="12" spans="2:70" ht="18" customHeight="1" x14ac:dyDescent="0.2">
      <c r="B12" s="24">
        <v>-70</v>
      </c>
      <c r="C12" s="6" t="s">
        <v>416</v>
      </c>
      <c r="D12" s="4"/>
      <c r="E12" s="32">
        <v>3</v>
      </c>
      <c r="F12" s="32">
        <v>2</v>
      </c>
      <c r="G12" s="33">
        <f t="shared" si="0"/>
        <v>5</v>
      </c>
      <c r="H12" s="39" t="s">
        <v>294</v>
      </c>
      <c r="I12" s="24">
        <v>-73</v>
      </c>
      <c r="J12" s="6" t="s">
        <v>514</v>
      </c>
      <c r="K12" s="4"/>
      <c r="L12" s="32">
        <v>2</v>
      </c>
      <c r="M12" s="32"/>
      <c r="N12" s="33">
        <f t="shared" si="1"/>
        <v>2</v>
      </c>
      <c r="P12" s="24">
        <v>-20</v>
      </c>
      <c r="Q12" s="6" t="s">
        <v>16</v>
      </c>
      <c r="R12" s="4"/>
      <c r="S12" s="32"/>
      <c r="T12" s="32"/>
      <c r="U12" s="33">
        <f t="shared" si="2"/>
        <v>0</v>
      </c>
      <c r="V12" s="39" t="s">
        <v>294</v>
      </c>
      <c r="W12" s="24">
        <v>-60</v>
      </c>
      <c r="X12" s="6" t="s">
        <v>525</v>
      </c>
      <c r="Y12" s="4"/>
      <c r="Z12" s="32">
        <v>3</v>
      </c>
      <c r="AA12" s="32">
        <v>1</v>
      </c>
      <c r="AB12" s="33">
        <f t="shared" si="3"/>
        <v>4</v>
      </c>
      <c r="AE12" s="24">
        <v>-26</v>
      </c>
      <c r="AF12" s="4" t="s">
        <v>496</v>
      </c>
      <c r="AG12" s="112"/>
      <c r="AH12" s="56">
        <v>448</v>
      </c>
      <c r="AI12" s="32">
        <v>3</v>
      </c>
      <c r="AJ12" s="33">
        <f t="shared" si="4"/>
        <v>451</v>
      </c>
      <c r="AK12" s="87">
        <v>20</v>
      </c>
      <c r="AL12" s="92">
        <v>1</v>
      </c>
      <c r="AM12" s="87">
        <v>1</v>
      </c>
      <c r="AN12" s="98">
        <v>24</v>
      </c>
      <c r="AO12" s="117"/>
      <c r="AQ12" s="70">
        <v>44</v>
      </c>
      <c r="AR12" s="56">
        <v>371</v>
      </c>
      <c r="AS12" s="32">
        <v>12</v>
      </c>
      <c r="AT12" s="33">
        <f t="shared" si="5"/>
        <v>383</v>
      </c>
      <c r="AU12" s="56">
        <v>5</v>
      </c>
      <c r="AV12" s="33">
        <v>10</v>
      </c>
      <c r="AY12" s="123">
        <v>-26</v>
      </c>
      <c r="AZ12" t="s">
        <v>496</v>
      </c>
      <c r="BA12" s="128"/>
      <c r="BB12" s="128">
        <v>0</v>
      </c>
      <c r="BC12" s="128"/>
      <c r="BD12" s="128">
        <v>3</v>
      </c>
      <c r="BE12" s="128"/>
      <c r="BF12" s="128">
        <f t="shared" si="6"/>
        <v>3</v>
      </c>
      <c r="BG12" s="37">
        <f t="shared" si="7"/>
        <v>0</v>
      </c>
      <c r="BN12">
        <v>-26</v>
      </c>
      <c r="BO12" t="s">
        <v>567</v>
      </c>
      <c r="BQ12">
        <v>1</v>
      </c>
      <c r="BR12">
        <v>1</v>
      </c>
    </row>
    <row r="13" spans="2:70" ht="18" customHeight="1" x14ac:dyDescent="0.2">
      <c r="B13" s="24">
        <v>-70</v>
      </c>
      <c r="C13" s="6" t="s">
        <v>414</v>
      </c>
      <c r="D13" s="4"/>
      <c r="E13" s="32">
        <v>2</v>
      </c>
      <c r="F13" s="32">
        <v>1</v>
      </c>
      <c r="G13" s="33">
        <f t="shared" si="0"/>
        <v>3</v>
      </c>
      <c r="H13" s="41"/>
      <c r="I13" s="24">
        <v>-73</v>
      </c>
      <c r="J13" s="6" t="s">
        <v>515</v>
      </c>
      <c r="K13" s="4"/>
      <c r="L13" s="32">
        <v>3</v>
      </c>
      <c r="M13" s="32">
        <v>3</v>
      </c>
      <c r="N13" s="33">
        <f t="shared" si="1"/>
        <v>6</v>
      </c>
      <c r="P13" s="24">
        <v>-26</v>
      </c>
      <c r="Q13" s="6" t="s">
        <v>496</v>
      </c>
      <c r="R13" s="4"/>
      <c r="S13" s="32"/>
      <c r="T13" s="32"/>
      <c r="U13" s="33">
        <f t="shared" si="2"/>
        <v>0</v>
      </c>
      <c r="V13" s="41"/>
      <c r="W13" s="24">
        <v>-60</v>
      </c>
      <c r="X13" s="6" t="s">
        <v>527</v>
      </c>
      <c r="Y13" s="4"/>
      <c r="Z13" s="32"/>
      <c r="AA13" s="32"/>
      <c r="AB13" s="33">
        <f t="shared" si="3"/>
        <v>0</v>
      </c>
      <c r="AE13" s="24">
        <v>-44</v>
      </c>
      <c r="AF13" s="4" t="s">
        <v>393</v>
      </c>
      <c r="AG13" s="112"/>
      <c r="AH13" s="56">
        <v>119</v>
      </c>
      <c r="AI13" s="32">
        <v>1</v>
      </c>
      <c r="AJ13" s="33">
        <f t="shared" si="4"/>
        <v>120</v>
      </c>
      <c r="AK13" s="87">
        <v>34</v>
      </c>
      <c r="AL13" s="92">
        <v>17</v>
      </c>
      <c r="AM13" s="87"/>
      <c r="AN13" s="98"/>
      <c r="AO13" s="117"/>
      <c r="AQ13" s="70">
        <v>48</v>
      </c>
      <c r="AR13" s="56">
        <v>626</v>
      </c>
      <c r="AS13" s="32">
        <v>1</v>
      </c>
      <c r="AT13" s="33">
        <f t="shared" ref="AT13:AT16" si="8">AR13+AS13</f>
        <v>627</v>
      </c>
      <c r="AU13" s="56">
        <v>17</v>
      </c>
      <c r="AV13" s="33">
        <v>2</v>
      </c>
      <c r="AY13" s="123">
        <v>-44</v>
      </c>
      <c r="AZ13" t="s">
        <v>393</v>
      </c>
      <c r="BA13" s="128"/>
      <c r="BB13" s="128"/>
      <c r="BC13" s="128"/>
      <c r="BD13" s="128">
        <v>1</v>
      </c>
      <c r="BE13" s="128"/>
      <c r="BF13" s="128">
        <f t="shared" si="6"/>
        <v>1</v>
      </c>
      <c r="BG13" s="37">
        <f t="shared" si="7"/>
        <v>0</v>
      </c>
    </row>
    <row r="14" spans="2:70" ht="18" customHeight="1" x14ac:dyDescent="0.2">
      <c r="B14" s="24">
        <v>-70</v>
      </c>
      <c r="C14" s="6" t="s">
        <v>415</v>
      </c>
      <c r="D14" s="4"/>
      <c r="E14" s="32">
        <v>2</v>
      </c>
      <c r="F14" s="32">
        <v>1</v>
      </c>
      <c r="G14" s="33">
        <f t="shared" si="0"/>
        <v>3</v>
      </c>
      <c r="H14" s="41"/>
      <c r="I14" s="24">
        <v>-73</v>
      </c>
      <c r="J14" s="6" t="s">
        <v>516</v>
      </c>
      <c r="K14" s="4"/>
      <c r="L14" s="32"/>
      <c r="M14" s="32">
        <v>1</v>
      </c>
      <c r="N14" s="33">
        <f t="shared" si="1"/>
        <v>1</v>
      </c>
      <c r="P14" s="24">
        <v>-44</v>
      </c>
      <c r="Q14" s="6" t="s">
        <v>532</v>
      </c>
      <c r="R14" s="4"/>
      <c r="S14" s="32"/>
      <c r="T14" s="32"/>
      <c r="U14" s="33">
        <f t="shared" si="2"/>
        <v>0</v>
      </c>
      <c r="V14" s="41"/>
      <c r="W14" s="24">
        <v>-60</v>
      </c>
      <c r="X14" s="6" t="s">
        <v>528</v>
      </c>
      <c r="Y14" s="4"/>
      <c r="Z14" s="32"/>
      <c r="AA14" s="32">
        <v>1</v>
      </c>
      <c r="AB14" s="33">
        <f t="shared" si="3"/>
        <v>1</v>
      </c>
      <c r="AE14" s="24">
        <v>-44</v>
      </c>
      <c r="AF14" s="4" t="s">
        <v>531</v>
      </c>
      <c r="AG14" s="112"/>
      <c r="AH14" s="56">
        <v>54</v>
      </c>
      <c r="AI14" s="32">
        <v>4</v>
      </c>
      <c r="AJ14" s="33">
        <f t="shared" si="4"/>
        <v>58</v>
      </c>
      <c r="AK14" s="87">
        <v>15</v>
      </c>
      <c r="AL14" s="92"/>
      <c r="AM14" s="87">
        <v>2</v>
      </c>
      <c r="AN14" s="98">
        <v>20</v>
      </c>
      <c r="AO14" s="117"/>
      <c r="AQ14" s="70">
        <v>55</v>
      </c>
      <c r="AR14" s="56">
        <v>490</v>
      </c>
      <c r="AS14" s="32">
        <v>5</v>
      </c>
      <c r="AT14" s="33">
        <f t="shared" si="8"/>
        <v>495</v>
      </c>
      <c r="AU14" s="56">
        <v>11</v>
      </c>
      <c r="AV14" s="33">
        <v>3</v>
      </c>
      <c r="AY14" s="123">
        <v>-44</v>
      </c>
      <c r="AZ14" t="s">
        <v>531</v>
      </c>
      <c r="BA14" s="128"/>
      <c r="BB14" s="128">
        <v>0</v>
      </c>
      <c r="BC14" s="128"/>
      <c r="BD14" s="128">
        <v>4</v>
      </c>
      <c r="BE14" s="128"/>
      <c r="BF14" s="128">
        <f t="shared" si="6"/>
        <v>4</v>
      </c>
      <c r="BG14" s="37">
        <f t="shared" si="7"/>
        <v>0</v>
      </c>
      <c r="BN14">
        <v>-44</v>
      </c>
      <c r="BO14" t="s">
        <v>531</v>
      </c>
      <c r="BQ14">
        <v>4</v>
      </c>
      <c r="BR14">
        <v>2</v>
      </c>
    </row>
    <row r="15" spans="2:70" ht="18" customHeight="1" x14ac:dyDescent="0.2">
      <c r="B15" s="24">
        <v>-70</v>
      </c>
      <c r="C15" s="6" t="s">
        <v>506</v>
      </c>
      <c r="D15" s="4"/>
      <c r="E15" s="32"/>
      <c r="F15" s="32">
        <v>5</v>
      </c>
      <c r="G15" s="33">
        <f t="shared" si="0"/>
        <v>5</v>
      </c>
      <c r="H15" s="41"/>
      <c r="I15" s="24">
        <v>-73</v>
      </c>
      <c r="J15" s="6" t="s">
        <v>518</v>
      </c>
      <c r="K15" s="4"/>
      <c r="L15" s="32">
        <v>1</v>
      </c>
      <c r="M15" s="32"/>
      <c r="N15" s="33">
        <f t="shared" si="1"/>
        <v>1</v>
      </c>
      <c r="P15" s="24">
        <v>-44</v>
      </c>
      <c r="Q15" s="6" t="s">
        <v>534</v>
      </c>
      <c r="R15" s="4"/>
      <c r="S15" s="32">
        <v>2</v>
      </c>
      <c r="T15" s="32">
        <v>2</v>
      </c>
      <c r="U15" s="33">
        <f t="shared" si="2"/>
        <v>4</v>
      </c>
      <c r="V15" s="41"/>
      <c r="W15" s="24">
        <v>-60</v>
      </c>
      <c r="X15" s="6" t="s">
        <v>273</v>
      </c>
      <c r="Y15" s="4"/>
      <c r="Z15" s="32"/>
      <c r="AA15" s="32">
        <v>1</v>
      </c>
      <c r="AB15" s="33">
        <f t="shared" si="3"/>
        <v>1</v>
      </c>
      <c r="AE15" s="24">
        <v>-44</v>
      </c>
      <c r="AF15" s="4" t="s">
        <v>351</v>
      </c>
      <c r="AG15" s="112"/>
      <c r="AH15" s="56">
        <v>34</v>
      </c>
      <c r="AI15" s="32">
        <v>3</v>
      </c>
      <c r="AJ15" s="33">
        <f t="shared" si="4"/>
        <v>37</v>
      </c>
      <c r="AK15" s="87">
        <v>20</v>
      </c>
      <c r="AL15" s="92"/>
      <c r="AM15" s="87"/>
      <c r="AN15" s="98"/>
      <c r="AO15" s="117"/>
      <c r="AQ15" s="70">
        <v>57</v>
      </c>
      <c r="AR15" s="56">
        <v>117</v>
      </c>
      <c r="AS15" s="32">
        <v>2</v>
      </c>
      <c r="AT15" s="33">
        <f t="shared" si="8"/>
        <v>119</v>
      </c>
      <c r="AU15" s="56">
        <v>14</v>
      </c>
      <c r="AV15" s="33">
        <v>31</v>
      </c>
      <c r="AY15" s="123">
        <v>-44</v>
      </c>
      <c r="AZ15" t="s">
        <v>351</v>
      </c>
      <c r="BA15" s="128"/>
      <c r="BB15" s="128"/>
      <c r="BC15" s="128"/>
      <c r="BD15" s="128">
        <v>3</v>
      </c>
      <c r="BE15" s="128"/>
      <c r="BF15" s="128">
        <f t="shared" si="6"/>
        <v>3</v>
      </c>
      <c r="BG15" s="37">
        <f t="shared" si="7"/>
        <v>0</v>
      </c>
      <c r="BN15">
        <v>-44</v>
      </c>
      <c r="BO15" t="s">
        <v>568</v>
      </c>
      <c r="BQ15">
        <v>3</v>
      </c>
    </row>
    <row r="16" spans="2:70" ht="18" customHeight="1" x14ac:dyDescent="0.2">
      <c r="B16" s="24">
        <v>-70</v>
      </c>
      <c r="C16" s="6" t="s">
        <v>508</v>
      </c>
      <c r="D16" s="4"/>
      <c r="E16" s="32"/>
      <c r="F16" s="32">
        <v>2</v>
      </c>
      <c r="G16" s="33">
        <f t="shared" si="0"/>
        <v>2</v>
      </c>
      <c r="H16" s="41"/>
      <c r="I16" s="24">
        <v>-74</v>
      </c>
      <c r="J16" s="6" t="s">
        <v>519</v>
      </c>
      <c r="K16" s="4"/>
      <c r="L16" s="32"/>
      <c r="M16" s="32">
        <v>1</v>
      </c>
      <c r="N16" s="33">
        <f t="shared" si="1"/>
        <v>1</v>
      </c>
      <c r="P16" s="24">
        <v>-48</v>
      </c>
      <c r="Q16" s="6" t="s">
        <v>535</v>
      </c>
      <c r="R16" s="4"/>
      <c r="S16" s="32"/>
      <c r="T16" s="32"/>
      <c r="U16" s="33">
        <f t="shared" si="2"/>
        <v>0</v>
      </c>
      <c r="V16" s="41"/>
      <c r="W16" s="24">
        <v>-64</v>
      </c>
      <c r="X16" s="6" t="s">
        <v>529</v>
      </c>
      <c r="Y16" s="4"/>
      <c r="Z16" s="32">
        <v>1</v>
      </c>
      <c r="AA16" s="32">
        <v>2</v>
      </c>
      <c r="AB16" s="33">
        <f t="shared" si="3"/>
        <v>3</v>
      </c>
      <c r="AE16" s="24">
        <v>-44</v>
      </c>
      <c r="AF16" s="4" t="s">
        <v>533</v>
      </c>
      <c r="AG16" s="112"/>
      <c r="AH16" s="56">
        <v>33</v>
      </c>
      <c r="AI16" s="32">
        <v>4</v>
      </c>
      <c r="AJ16" s="33">
        <f t="shared" si="4"/>
        <v>37</v>
      </c>
      <c r="AK16" s="87">
        <v>15</v>
      </c>
      <c r="AL16" s="92"/>
      <c r="AM16" s="87"/>
      <c r="AN16" s="98"/>
      <c r="AO16" s="117"/>
      <c r="AQ16" s="70">
        <v>58</v>
      </c>
      <c r="AR16" s="56">
        <v>392</v>
      </c>
      <c r="AS16" s="32">
        <v>12</v>
      </c>
      <c r="AT16" s="33">
        <f t="shared" si="8"/>
        <v>404</v>
      </c>
      <c r="AU16" s="56">
        <v>5</v>
      </c>
      <c r="AV16" s="33">
        <v>8</v>
      </c>
      <c r="AY16" s="123">
        <v>-44</v>
      </c>
      <c r="AZ16" t="s">
        <v>533</v>
      </c>
      <c r="BA16" s="128"/>
      <c r="BB16" s="128">
        <v>4</v>
      </c>
      <c r="BC16" s="128"/>
      <c r="BD16" s="128"/>
      <c r="BE16" s="128"/>
      <c r="BF16" s="128">
        <f t="shared" si="6"/>
        <v>4</v>
      </c>
      <c r="BG16" s="37">
        <f t="shared" si="7"/>
        <v>0</v>
      </c>
      <c r="BN16">
        <v>-44</v>
      </c>
      <c r="BO16" t="s">
        <v>533</v>
      </c>
      <c r="BQ16">
        <v>4</v>
      </c>
    </row>
    <row r="17" spans="2:70" ht="18" customHeight="1" x14ac:dyDescent="0.2">
      <c r="B17" s="24">
        <v>-71</v>
      </c>
      <c r="C17" s="6" t="s">
        <v>509</v>
      </c>
      <c r="D17" s="4"/>
      <c r="E17" s="32">
        <v>2</v>
      </c>
      <c r="F17" s="32">
        <v>1</v>
      </c>
      <c r="G17" s="33">
        <f t="shared" si="0"/>
        <v>3</v>
      </c>
      <c r="H17" s="41"/>
      <c r="I17" s="24">
        <v>-74</v>
      </c>
      <c r="J17" s="6" t="s">
        <v>520</v>
      </c>
      <c r="K17" s="4"/>
      <c r="L17" s="32"/>
      <c r="M17" s="32"/>
      <c r="N17" s="33">
        <f t="shared" si="1"/>
        <v>0</v>
      </c>
      <c r="P17" s="24">
        <v>-48</v>
      </c>
      <c r="Q17" s="6" t="s">
        <v>537</v>
      </c>
      <c r="R17" s="4"/>
      <c r="S17" s="32">
        <v>1</v>
      </c>
      <c r="T17" s="32"/>
      <c r="U17" s="33">
        <f t="shared" si="2"/>
        <v>1</v>
      </c>
      <c r="V17" s="41"/>
      <c r="W17" s="24">
        <v>-65</v>
      </c>
      <c r="X17" s="6" t="s">
        <v>482</v>
      </c>
      <c r="Y17" s="4"/>
      <c r="Z17" s="32"/>
      <c r="AA17" s="32">
        <v>1</v>
      </c>
      <c r="AB17" s="33">
        <f t="shared" si="3"/>
        <v>1</v>
      </c>
      <c r="AE17" s="24">
        <v>-48</v>
      </c>
      <c r="AF17" s="4" t="s">
        <v>350</v>
      </c>
      <c r="AG17" s="112" t="s">
        <v>399</v>
      </c>
      <c r="AH17" s="56">
        <v>1</v>
      </c>
      <c r="AI17" s="32">
        <v>0</v>
      </c>
      <c r="AJ17" s="33">
        <f t="shared" si="4"/>
        <v>1</v>
      </c>
      <c r="AK17" s="87">
        <v>49</v>
      </c>
      <c r="AL17" s="92"/>
      <c r="AM17" s="87">
        <v>5</v>
      </c>
      <c r="AN17" s="98">
        <v>11</v>
      </c>
      <c r="AO17" s="117"/>
      <c r="AQ17" s="70">
        <v>60</v>
      </c>
      <c r="AR17" s="56">
        <v>68</v>
      </c>
      <c r="AS17" s="32">
        <v>11</v>
      </c>
      <c r="AT17" s="33">
        <f t="shared" ref="AT17:AT18" si="9">AR17+AS17</f>
        <v>79</v>
      </c>
      <c r="AU17" s="56">
        <v>7</v>
      </c>
      <c r="AV17" s="33">
        <v>37</v>
      </c>
      <c r="AY17" s="123">
        <v>-48</v>
      </c>
      <c r="AZ17" t="s">
        <v>350</v>
      </c>
      <c r="BA17" s="128">
        <v>0</v>
      </c>
      <c r="BB17" s="128">
        <v>0</v>
      </c>
      <c r="BC17" s="128"/>
      <c r="BD17" s="128"/>
      <c r="BE17" s="128"/>
      <c r="BF17" s="128">
        <f t="shared" si="6"/>
        <v>0</v>
      </c>
      <c r="BG17" s="37">
        <f t="shared" si="7"/>
        <v>0</v>
      </c>
      <c r="BN17">
        <v>-48</v>
      </c>
      <c r="BO17" t="s">
        <v>108</v>
      </c>
      <c r="BP17" t="s">
        <v>394</v>
      </c>
      <c r="BR17">
        <v>5</v>
      </c>
    </row>
    <row r="18" spans="2:70" ht="18" customHeight="1" x14ac:dyDescent="0.2">
      <c r="B18" s="24">
        <v>-71</v>
      </c>
      <c r="C18" s="6" t="s">
        <v>511</v>
      </c>
      <c r="D18" s="4"/>
      <c r="E18" s="32"/>
      <c r="F18" s="32"/>
      <c r="G18" s="33">
        <f t="shared" si="0"/>
        <v>0</v>
      </c>
      <c r="H18" s="41"/>
      <c r="I18" s="24">
        <v>-75</v>
      </c>
      <c r="J18" s="6" t="s">
        <v>522</v>
      </c>
      <c r="K18" s="4"/>
      <c r="L18" s="32"/>
      <c r="M18" s="32">
        <v>1</v>
      </c>
      <c r="N18" s="33">
        <f t="shared" si="1"/>
        <v>1</v>
      </c>
      <c r="P18" s="24">
        <v>-55</v>
      </c>
      <c r="Q18" s="6" t="s">
        <v>538</v>
      </c>
      <c r="R18" s="4"/>
      <c r="S18" s="32"/>
      <c r="T18" s="32">
        <v>1</v>
      </c>
      <c r="U18" s="33">
        <f t="shared" si="2"/>
        <v>1</v>
      </c>
      <c r="V18" s="41"/>
      <c r="W18" s="24">
        <v>-66</v>
      </c>
      <c r="X18" s="6" t="s">
        <v>329</v>
      </c>
      <c r="Y18" s="4"/>
      <c r="Z18" s="32">
        <v>2</v>
      </c>
      <c r="AA18" s="32"/>
      <c r="AB18" s="33">
        <f t="shared" si="3"/>
        <v>2</v>
      </c>
      <c r="AE18" s="24">
        <v>-48</v>
      </c>
      <c r="AF18" s="4" t="s">
        <v>98</v>
      </c>
      <c r="AG18" s="112"/>
      <c r="AH18" s="56">
        <v>99</v>
      </c>
      <c r="AI18" s="32">
        <v>0</v>
      </c>
      <c r="AJ18" s="33">
        <f t="shared" si="4"/>
        <v>99</v>
      </c>
      <c r="AK18" s="87">
        <v>49</v>
      </c>
      <c r="AL18" s="92">
        <v>27</v>
      </c>
      <c r="AM18" s="87"/>
      <c r="AN18" s="98"/>
      <c r="AO18" s="117"/>
      <c r="AQ18" s="70">
        <v>63</v>
      </c>
      <c r="AR18" s="56">
        <v>378</v>
      </c>
      <c r="AS18" s="32">
        <v>1</v>
      </c>
      <c r="AT18" s="33">
        <f t="shared" si="9"/>
        <v>379</v>
      </c>
      <c r="AU18" s="56">
        <v>17</v>
      </c>
      <c r="AV18" s="33">
        <v>12</v>
      </c>
      <c r="AY18" s="123">
        <v>-48</v>
      </c>
      <c r="AZ18" t="s">
        <v>98</v>
      </c>
      <c r="BA18" s="128"/>
      <c r="BB18" s="128">
        <v>0</v>
      </c>
      <c r="BC18" s="128"/>
      <c r="BD18" s="128"/>
      <c r="BE18" s="128"/>
      <c r="BF18" s="128">
        <f t="shared" si="6"/>
        <v>0</v>
      </c>
      <c r="BG18" s="37">
        <f t="shared" si="7"/>
        <v>0</v>
      </c>
      <c r="BH18">
        <v>-51</v>
      </c>
      <c r="BI18" t="s">
        <v>569</v>
      </c>
    </row>
    <row r="19" spans="2:70" ht="18" customHeight="1" x14ac:dyDescent="0.2">
      <c r="B19" s="24">
        <v>-71</v>
      </c>
      <c r="C19" s="6" t="s">
        <v>512</v>
      </c>
      <c r="D19" s="4"/>
      <c r="E19" s="32">
        <v>2</v>
      </c>
      <c r="F19" s="32">
        <v>3</v>
      </c>
      <c r="G19" s="33">
        <f t="shared" si="0"/>
        <v>5</v>
      </c>
      <c r="H19" s="41"/>
      <c r="I19" s="24"/>
      <c r="J19" s="6"/>
      <c r="K19" s="4"/>
      <c r="L19" s="32"/>
      <c r="M19" s="32"/>
      <c r="N19" s="33">
        <f t="shared" si="1"/>
        <v>0</v>
      </c>
      <c r="P19" s="24">
        <v>-57</v>
      </c>
      <c r="Q19" s="4" t="s">
        <v>460</v>
      </c>
      <c r="R19" s="4"/>
      <c r="S19" s="32">
        <v>1</v>
      </c>
      <c r="T19" s="32">
        <v>1</v>
      </c>
      <c r="U19" s="33">
        <f t="shared" si="2"/>
        <v>2</v>
      </c>
      <c r="V19" s="41"/>
      <c r="W19" s="24">
        <v>-66</v>
      </c>
      <c r="X19" s="6" t="s">
        <v>319</v>
      </c>
      <c r="Y19" s="4"/>
      <c r="Z19" s="32">
        <v>1</v>
      </c>
      <c r="AA19" s="32">
        <v>1</v>
      </c>
      <c r="AB19" s="33">
        <f t="shared" si="3"/>
        <v>2</v>
      </c>
      <c r="AE19" s="24">
        <v>-48</v>
      </c>
      <c r="AF19" s="4" t="s">
        <v>536</v>
      </c>
      <c r="AG19" s="112"/>
      <c r="AH19" s="56">
        <v>91</v>
      </c>
      <c r="AI19" s="32">
        <v>1</v>
      </c>
      <c r="AJ19" s="33">
        <f t="shared" si="4"/>
        <v>92</v>
      </c>
      <c r="AK19" s="87">
        <v>34</v>
      </c>
      <c r="AL19" s="92">
        <v>34</v>
      </c>
      <c r="AM19" s="87"/>
      <c r="AN19" s="98"/>
      <c r="AO19" s="117"/>
      <c r="AQ19" s="70">
        <v>64</v>
      </c>
      <c r="AR19" s="56">
        <v>137</v>
      </c>
      <c r="AS19" s="32">
        <v>9</v>
      </c>
      <c r="AT19" s="33">
        <f t="shared" ref="AT19:AT20" si="10">AR19+AS19</f>
        <v>146</v>
      </c>
      <c r="AU19" s="56">
        <v>8</v>
      </c>
      <c r="AV19" s="33">
        <v>28</v>
      </c>
      <c r="AY19" s="123">
        <v>-48</v>
      </c>
      <c r="AZ19" t="s">
        <v>536</v>
      </c>
      <c r="BA19" s="128"/>
      <c r="BB19" s="128">
        <v>1</v>
      </c>
      <c r="BC19" s="128"/>
      <c r="BD19" s="128"/>
      <c r="BE19" s="128"/>
      <c r="BF19" s="128">
        <f t="shared" si="6"/>
        <v>1</v>
      </c>
      <c r="BG19" s="37">
        <f t="shared" si="7"/>
        <v>0</v>
      </c>
      <c r="BH19">
        <v>-52</v>
      </c>
      <c r="BI19" t="s">
        <v>255</v>
      </c>
      <c r="BN19">
        <v>-48</v>
      </c>
      <c r="BO19" t="s">
        <v>536</v>
      </c>
      <c r="BQ19">
        <v>1</v>
      </c>
    </row>
    <row r="20" spans="2:70" ht="18" customHeight="1" x14ac:dyDescent="0.2">
      <c r="B20" s="24">
        <v>-71</v>
      </c>
      <c r="C20" s="6" t="s">
        <v>513</v>
      </c>
      <c r="D20" s="4"/>
      <c r="E20" s="32">
        <v>2</v>
      </c>
      <c r="F20" s="32">
        <v>1</v>
      </c>
      <c r="G20" s="33">
        <f t="shared" si="0"/>
        <v>3</v>
      </c>
      <c r="H20" s="41"/>
      <c r="I20" s="24"/>
      <c r="J20" s="6"/>
      <c r="K20" s="4"/>
      <c r="L20" s="32"/>
      <c r="M20" s="32"/>
      <c r="N20" s="33">
        <f t="shared" si="1"/>
        <v>0</v>
      </c>
      <c r="P20" s="24">
        <v>-58</v>
      </c>
      <c r="Q20" s="6" t="s">
        <v>540</v>
      </c>
      <c r="R20" s="4"/>
      <c r="S20" s="32">
        <v>1</v>
      </c>
      <c r="T20" s="32"/>
      <c r="U20" s="33">
        <f t="shared" si="2"/>
        <v>1</v>
      </c>
      <c r="V20" s="41"/>
      <c r="W20" s="24">
        <v>-68</v>
      </c>
      <c r="X20" s="6" t="s">
        <v>464</v>
      </c>
      <c r="Y20" s="4"/>
      <c r="Z20" s="32"/>
      <c r="AA20" s="32">
        <v>1</v>
      </c>
      <c r="AB20" s="33">
        <f t="shared" si="3"/>
        <v>1</v>
      </c>
      <c r="AE20" s="24">
        <v>-55</v>
      </c>
      <c r="AF20" s="4" t="s">
        <v>85</v>
      </c>
      <c r="AG20" s="112"/>
      <c r="AH20" s="56">
        <v>170</v>
      </c>
      <c r="AI20" s="32">
        <v>2</v>
      </c>
      <c r="AJ20" s="33">
        <f t="shared" si="4"/>
        <v>172</v>
      </c>
      <c r="AK20" s="87">
        <v>26</v>
      </c>
      <c r="AL20" s="92">
        <v>9</v>
      </c>
      <c r="AM20" s="87"/>
      <c r="AN20" s="98"/>
      <c r="AO20" s="117"/>
      <c r="AQ20" s="70">
        <v>65</v>
      </c>
      <c r="AR20" s="56">
        <v>286</v>
      </c>
      <c r="AS20" s="32">
        <v>3</v>
      </c>
      <c r="AT20" s="33">
        <f t="shared" si="10"/>
        <v>289</v>
      </c>
      <c r="AU20" s="56">
        <v>12</v>
      </c>
      <c r="AV20" s="33">
        <v>16</v>
      </c>
      <c r="AY20" s="123">
        <v>-55</v>
      </c>
      <c r="AZ20" t="s">
        <v>85</v>
      </c>
      <c r="BA20" s="128"/>
      <c r="BB20" s="128"/>
      <c r="BC20" s="128"/>
      <c r="BD20" s="128">
        <v>2</v>
      </c>
      <c r="BE20" s="128"/>
      <c r="BF20" s="128">
        <f t="shared" si="6"/>
        <v>2</v>
      </c>
      <c r="BG20" s="37">
        <f t="shared" si="7"/>
        <v>0</v>
      </c>
      <c r="BN20">
        <v>-55</v>
      </c>
      <c r="BO20" t="s">
        <v>85</v>
      </c>
      <c r="BQ20">
        <v>2</v>
      </c>
    </row>
    <row r="21" spans="2:70" ht="18" customHeight="1" x14ac:dyDescent="0.2">
      <c r="B21" s="24"/>
      <c r="C21" s="6"/>
      <c r="D21" s="4"/>
      <c r="E21" s="32"/>
      <c r="F21" s="32"/>
      <c r="G21" s="33">
        <f t="shared" si="0"/>
        <v>0</v>
      </c>
      <c r="H21" s="41"/>
      <c r="I21" s="24"/>
      <c r="J21" s="6"/>
      <c r="K21" s="4"/>
      <c r="L21" s="32"/>
      <c r="M21" s="32"/>
      <c r="N21" s="33">
        <f t="shared" si="1"/>
        <v>0</v>
      </c>
      <c r="P21" s="24">
        <v>-58</v>
      </c>
      <c r="Q21" s="6" t="s">
        <v>541</v>
      </c>
      <c r="R21" s="4"/>
      <c r="S21" s="32">
        <v>1</v>
      </c>
      <c r="T21" s="32">
        <v>3</v>
      </c>
      <c r="U21" s="33">
        <f t="shared" si="2"/>
        <v>4</v>
      </c>
      <c r="V21" s="41"/>
      <c r="W21" s="24">
        <v>-70</v>
      </c>
      <c r="X21" s="6" t="s">
        <v>415</v>
      </c>
      <c r="Y21" s="4"/>
      <c r="Z21" s="32"/>
      <c r="AA21" s="32"/>
      <c r="AB21" s="33">
        <f t="shared" si="3"/>
        <v>0</v>
      </c>
      <c r="AE21" s="24">
        <v>-55</v>
      </c>
      <c r="AF21" s="4" t="s">
        <v>415</v>
      </c>
      <c r="AG21" s="112"/>
      <c r="AH21" s="56">
        <v>104</v>
      </c>
      <c r="AI21" s="32">
        <v>3</v>
      </c>
      <c r="AJ21" s="33">
        <f t="shared" si="4"/>
        <v>107</v>
      </c>
      <c r="AK21" s="87">
        <v>20</v>
      </c>
      <c r="AL21" s="92">
        <v>22</v>
      </c>
      <c r="AM21" s="87"/>
      <c r="AN21" s="98"/>
      <c r="AO21" s="117"/>
      <c r="AQ21" s="70">
        <v>66</v>
      </c>
      <c r="AR21" s="56">
        <v>170</v>
      </c>
      <c r="AS21" s="32">
        <v>7</v>
      </c>
      <c r="AT21" s="33">
        <f t="shared" ref="AT21:AT24" si="11">AR21+AS21</f>
        <v>177</v>
      </c>
      <c r="AU21" s="56">
        <v>9</v>
      </c>
      <c r="AV21" s="33">
        <v>26</v>
      </c>
      <c r="AY21" s="123">
        <v>-55</v>
      </c>
      <c r="AZ21" t="s">
        <v>415</v>
      </c>
      <c r="BA21" s="128"/>
      <c r="BB21" s="128">
        <v>1</v>
      </c>
      <c r="BC21" s="128"/>
      <c r="BD21" s="128">
        <v>2</v>
      </c>
      <c r="BE21" s="128"/>
      <c r="BF21" s="128">
        <f t="shared" si="6"/>
        <v>3</v>
      </c>
      <c r="BG21" s="37">
        <f t="shared" si="7"/>
        <v>0</v>
      </c>
      <c r="BN21">
        <v>-55</v>
      </c>
      <c r="BO21" t="s">
        <v>504</v>
      </c>
      <c r="BQ21">
        <v>2</v>
      </c>
    </row>
    <row r="22" spans="2:70" ht="18" customHeight="1" x14ac:dyDescent="0.2">
      <c r="B22" s="24"/>
      <c r="C22" s="6" t="s">
        <v>462</v>
      </c>
      <c r="D22" s="4"/>
      <c r="E22" s="32"/>
      <c r="F22" s="32">
        <v>1</v>
      </c>
      <c r="G22" s="33">
        <f t="shared" si="0"/>
        <v>1</v>
      </c>
      <c r="H22" s="41"/>
      <c r="I22" s="24"/>
      <c r="J22" s="6"/>
      <c r="K22" s="4"/>
      <c r="L22" s="32"/>
      <c r="M22" s="32"/>
      <c r="N22" s="33">
        <f t="shared" si="1"/>
        <v>0</v>
      </c>
      <c r="P22" s="24">
        <v>-58</v>
      </c>
      <c r="Q22" s="6" t="s">
        <v>477</v>
      </c>
      <c r="R22" s="4"/>
      <c r="S22" s="32"/>
      <c r="T22" s="32"/>
      <c r="U22" s="33">
        <f t="shared" si="2"/>
        <v>0</v>
      </c>
      <c r="V22" s="41"/>
      <c r="W22" s="24"/>
      <c r="X22" s="6"/>
      <c r="Y22" s="4"/>
      <c r="Z22" s="32"/>
      <c r="AA22" s="32"/>
      <c r="AB22" s="33">
        <f t="shared" si="3"/>
        <v>0</v>
      </c>
      <c r="AE22" s="24">
        <v>-57</v>
      </c>
      <c r="AF22" s="4" t="s">
        <v>460</v>
      </c>
      <c r="AG22" s="112"/>
      <c r="AH22" s="56">
        <v>16</v>
      </c>
      <c r="AI22" s="32">
        <v>2</v>
      </c>
      <c r="AJ22" s="33">
        <f t="shared" si="4"/>
        <v>18</v>
      </c>
      <c r="AK22" s="87">
        <v>26</v>
      </c>
      <c r="AL22" s="92"/>
      <c r="AM22" s="87">
        <v>3</v>
      </c>
      <c r="AN22" s="98">
        <v>17</v>
      </c>
      <c r="AO22" s="117"/>
      <c r="AQ22" s="70">
        <v>67</v>
      </c>
      <c r="AR22" s="56">
        <v>112</v>
      </c>
      <c r="AS22" s="32">
        <v>6</v>
      </c>
      <c r="AT22" s="33">
        <f t="shared" si="11"/>
        <v>118</v>
      </c>
      <c r="AU22" s="56">
        <v>10</v>
      </c>
      <c r="AV22" s="33">
        <v>32</v>
      </c>
      <c r="AY22" s="123">
        <v>-57</v>
      </c>
      <c r="AZ22" t="s">
        <v>460</v>
      </c>
      <c r="BA22" s="128"/>
      <c r="BB22" s="128">
        <v>2</v>
      </c>
      <c r="BC22" s="128"/>
      <c r="BD22" s="128"/>
      <c r="BE22" s="128"/>
      <c r="BF22" s="128">
        <f t="shared" si="6"/>
        <v>2</v>
      </c>
      <c r="BG22" s="37">
        <f t="shared" si="7"/>
        <v>0</v>
      </c>
      <c r="BH22">
        <v>-55</v>
      </c>
      <c r="BI22" t="s">
        <v>41</v>
      </c>
      <c r="BN22">
        <v>-57</v>
      </c>
      <c r="BO22" t="s">
        <v>570</v>
      </c>
      <c r="BQ22">
        <v>2</v>
      </c>
      <c r="BR22">
        <v>3</v>
      </c>
    </row>
    <row r="23" spans="2:70" ht="18" customHeight="1" x14ac:dyDescent="0.2">
      <c r="B23" s="24"/>
      <c r="C23" s="6"/>
      <c r="D23" s="4"/>
      <c r="E23" s="32"/>
      <c r="F23" s="32"/>
      <c r="G23" s="33">
        <f t="shared" si="0"/>
        <v>0</v>
      </c>
      <c r="H23" s="41"/>
      <c r="I23" s="24"/>
      <c r="J23" s="6"/>
      <c r="K23" s="4"/>
      <c r="L23" s="32"/>
      <c r="M23" s="32"/>
      <c r="N23" s="33">
        <f t="shared" si="1"/>
        <v>0</v>
      </c>
      <c r="P23" s="24">
        <v>-70</v>
      </c>
      <c r="Q23" s="4" t="s">
        <v>434</v>
      </c>
      <c r="R23" s="4"/>
      <c r="S23" s="32"/>
      <c r="T23" s="32"/>
      <c r="U23" s="33">
        <f t="shared" si="2"/>
        <v>0</v>
      </c>
      <c r="V23" s="41"/>
      <c r="W23" s="24"/>
      <c r="X23" s="6"/>
      <c r="Y23" s="4"/>
      <c r="Z23" s="32"/>
      <c r="AA23" s="32"/>
      <c r="AB23" s="33">
        <f t="shared" si="3"/>
        <v>0</v>
      </c>
      <c r="AE23" s="24">
        <v>-58</v>
      </c>
      <c r="AF23" s="4" t="s">
        <v>117</v>
      </c>
      <c r="AG23" s="112" t="s">
        <v>394</v>
      </c>
      <c r="AH23" s="56">
        <v>8</v>
      </c>
      <c r="AI23" s="32">
        <v>0</v>
      </c>
      <c r="AJ23" s="33">
        <f t="shared" si="4"/>
        <v>8</v>
      </c>
      <c r="AK23" s="87">
        <v>49</v>
      </c>
      <c r="AL23" s="92"/>
      <c r="AM23" s="87">
        <v>2</v>
      </c>
      <c r="AN23" s="98">
        <v>20</v>
      </c>
      <c r="AO23" s="117"/>
      <c r="AQ23" s="70">
        <v>68</v>
      </c>
      <c r="AR23" s="56">
        <v>186</v>
      </c>
      <c r="AS23" s="32">
        <v>1</v>
      </c>
      <c r="AT23" s="33">
        <f t="shared" si="11"/>
        <v>187</v>
      </c>
      <c r="AU23" s="56">
        <v>17</v>
      </c>
      <c r="AV23" s="33">
        <v>24</v>
      </c>
      <c r="AY23" s="123">
        <v>-58</v>
      </c>
      <c r="AZ23" t="s">
        <v>117</v>
      </c>
      <c r="BA23" s="128"/>
      <c r="BB23" s="128"/>
      <c r="BC23" s="128"/>
      <c r="BD23" s="128">
        <v>0</v>
      </c>
      <c r="BE23" s="128"/>
      <c r="BF23" s="128">
        <f t="shared" si="6"/>
        <v>0</v>
      </c>
      <c r="BG23" s="37">
        <f t="shared" si="7"/>
        <v>0</v>
      </c>
      <c r="BN23">
        <v>-58</v>
      </c>
      <c r="BO23" t="s">
        <v>117</v>
      </c>
      <c r="BP23" t="s">
        <v>394</v>
      </c>
      <c r="BR23">
        <v>2</v>
      </c>
    </row>
    <row r="24" spans="2:70" ht="18" customHeight="1" x14ac:dyDescent="0.2">
      <c r="B24" s="24"/>
      <c r="C24" s="6"/>
      <c r="D24" s="4"/>
      <c r="E24" s="32"/>
      <c r="F24" s="32"/>
      <c r="G24" s="33">
        <f t="shared" si="0"/>
        <v>0</v>
      </c>
      <c r="H24" s="41"/>
      <c r="I24" s="24"/>
      <c r="J24" s="6"/>
      <c r="K24" s="4"/>
      <c r="L24" s="32"/>
      <c r="M24" s="32"/>
      <c r="N24" s="33">
        <f t="shared" si="1"/>
        <v>0</v>
      </c>
      <c r="P24" s="24"/>
      <c r="Q24" s="6"/>
      <c r="R24" s="4"/>
      <c r="S24" s="32"/>
      <c r="T24" s="32"/>
      <c r="U24" s="33">
        <f t="shared" si="2"/>
        <v>0</v>
      </c>
      <c r="V24" s="41"/>
      <c r="W24" s="24"/>
      <c r="X24" s="6"/>
      <c r="Y24" s="4"/>
      <c r="Z24" s="32"/>
      <c r="AA24" s="32"/>
      <c r="AB24" s="33">
        <f t="shared" si="3"/>
        <v>0</v>
      </c>
      <c r="AE24" s="24">
        <v>-58</v>
      </c>
      <c r="AF24" s="4" t="s">
        <v>539</v>
      </c>
      <c r="AG24" s="112"/>
      <c r="AH24" s="56">
        <v>117</v>
      </c>
      <c r="AI24" s="32">
        <v>5</v>
      </c>
      <c r="AJ24" s="33">
        <f t="shared" si="4"/>
        <v>122</v>
      </c>
      <c r="AK24" s="87">
        <v>9</v>
      </c>
      <c r="AL24" s="92">
        <v>15</v>
      </c>
      <c r="AM24" s="87"/>
      <c r="AN24" s="98"/>
      <c r="AO24" s="117"/>
      <c r="AQ24" s="70">
        <v>69</v>
      </c>
      <c r="AR24" s="56">
        <v>53</v>
      </c>
      <c r="AS24" s="32">
        <v>1</v>
      </c>
      <c r="AT24" s="33">
        <f t="shared" si="11"/>
        <v>54</v>
      </c>
      <c r="AU24" s="56">
        <v>17</v>
      </c>
      <c r="AV24" s="33">
        <v>44</v>
      </c>
      <c r="AY24" s="123">
        <v>-58</v>
      </c>
      <c r="AZ24" t="s">
        <v>539</v>
      </c>
      <c r="BA24" s="128"/>
      <c r="BB24" s="128">
        <v>1</v>
      </c>
      <c r="BC24" s="128"/>
      <c r="BD24" s="128">
        <v>4</v>
      </c>
      <c r="BE24" s="128"/>
      <c r="BF24" s="128">
        <f t="shared" si="6"/>
        <v>5</v>
      </c>
      <c r="BG24" s="37">
        <f t="shared" si="7"/>
        <v>0</v>
      </c>
      <c r="BN24">
        <v>-58</v>
      </c>
      <c r="BO24" t="s">
        <v>539</v>
      </c>
      <c r="BQ24">
        <v>1</v>
      </c>
    </row>
    <row r="25" spans="2:70" ht="18" customHeight="1" x14ac:dyDescent="0.2">
      <c r="B25" s="25"/>
      <c r="C25" s="10"/>
      <c r="D25" s="11"/>
      <c r="E25" s="35"/>
      <c r="F25" s="35"/>
      <c r="G25" s="36">
        <f t="shared" si="0"/>
        <v>0</v>
      </c>
      <c r="H25" s="42"/>
      <c r="I25" s="25"/>
      <c r="J25" s="10"/>
      <c r="K25" s="11"/>
      <c r="L25" s="35"/>
      <c r="M25" s="35"/>
      <c r="N25" s="36">
        <f t="shared" si="1"/>
        <v>0</v>
      </c>
      <c r="P25" s="25"/>
      <c r="Q25" s="10"/>
      <c r="R25" s="11"/>
      <c r="S25" s="35"/>
      <c r="T25" s="35"/>
      <c r="U25" s="36">
        <f t="shared" si="2"/>
        <v>0</v>
      </c>
      <c r="V25" s="42"/>
      <c r="W25" s="25"/>
      <c r="X25" s="10"/>
      <c r="Y25" s="11"/>
      <c r="Z25" s="35"/>
      <c r="AA25" s="35"/>
      <c r="AB25" s="36">
        <f t="shared" si="3"/>
        <v>0</v>
      </c>
      <c r="AE25" s="24">
        <v>-58</v>
      </c>
      <c r="AF25" s="4" t="s">
        <v>203</v>
      </c>
      <c r="AG25" s="112"/>
      <c r="AH25" s="56">
        <v>179</v>
      </c>
      <c r="AI25" s="32">
        <v>5</v>
      </c>
      <c r="AJ25" s="33">
        <f t="shared" si="4"/>
        <v>184</v>
      </c>
      <c r="AK25" s="87">
        <v>9</v>
      </c>
      <c r="AL25" s="92">
        <v>8</v>
      </c>
      <c r="AM25" s="87"/>
      <c r="AN25" s="98"/>
      <c r="AO25" s="117"/>
      <c r="AQ25" s="70">
        <v>70</v>
      </c>
      <c r="AR25" s="56">
        <v>140</v>
      </c>
      <c r="AS25" s="32">
        <v>44</v>
      </c>
      <c r="AT25" s="33">
        <f t="shared" ref="AT25:AT26" si="12">AR25+AS25</f>
        <v>184</v>
      </c>
      <c r="AU25" s="56">
        <v>1</v>
      </c>
      <c r="AV25" s="33">
        <v>25</v>
      </c>
      <c r="AY25" s="123">
        <v>-58</v>
      </c>
      <c r="AZ25" t="s">
        <v>203</v>
      </c>
      <c r="BA25" s="128"/>
      <c r="BB25" s="128">
        <v>4</v>
      </c>
      <c r="BC25" s="128">
        <v>1</v>
      </c>
      <c r="BD25" s="128">
        <v>0</v>
      </c>
      <c r="BE25" s="128"/>
      <c r="BF25" s="128">
        <f t="shared" si="6"/>
        <v>5</v>
      </c>
      <c r="BG25" s="37">
        <f t="shared" si="7"/>
        <v>0</v>
      </c>
      <c r="BN25">
        <v>-58</v>
      </c>
      <c r="BO25" t="s">
        <v>203</v>
      </c>
      <c r="BQ25">
        <v>5</v>
      </c>
    </row>
    <row r="26" spans="2:70" ht="18" customHeight="1" x14ac:dyDescent="0.2">
      <c r="AE26" s="24">
        <v>-58</v>
      </c>
      <c r="AF26" s="4" t="s">
        <v>119</v>
      </c>
      <c r="AG26" s="112"/>
      <c r="AH26" s="56">
        <v>46</v>
      </c>
      <c r="AI26" s="32">
        <v>1</v>
      </c>
      <c r="AJ26" s="33">
        <f t="shared" si="4"/>
        <v>47</v>
      </c>
      <c r="AK26" s="87">
        <v>34</v>
      </c>
      <c r="AL26" s="92"/>
      <c r="AM26" s="87"/>
      <c r="AN26" s="98"/>
      <c r="AO26" s="117"/>
      <c r="AQ26" s="70">
        <v>71</v>
      </c>
      <c r="AR26" s="56">
        <v>28</v>
      </c>
      <c r="AS26" s="32">
        <v>15</v>
      </c>
      <c r="AT26" s="33">
        <f t="shared" si="12"/>
        <v>43</v>
      </c>
      <c r="AU26" s="56">
        <v>3</v>
      </c>
      <c r="AV26" s="33">
        <v>45</v>
      </c>
      <c r="AY26" s="123">
        <v>-58</v>
      </c>
      <c r="AZ26" t="s">
        <v>119</v>
      </c>
      <c r="BA26" s="128"/>
      <c r="BB26" s="128">
        <v>0</v>
      </c>
      <c r="BC26" s="128"/>
      <c r="BD26" s="128">
        <v>1</v>
      </c>
      <c r="BE26" s="128"/>
      <c r="BF26" s="128">
        <f t="shared" si="6"/>
        <v>1</v>
      </c>
      <c r="BG26" s="37">
        <f t="shared" si="7"/>
        <v>0</v>
      </c>
      <c r="BN26">
        <v>-58</v>
      </c>
      <c r="BO26" t="s">
        <v>119</v>
      </c>
      <c r="BQ26">
        <v>1</v>
      </c>
    </row>
    <row r="27" spans="2:70" ht="18" customHeight="1" x14ac:dyDescent="0.2">
      <c r="AE27" s="24">
        <v>-58</v>
      </c>
      <c r="AF27" s="4" t="s">
        <v>546</v>
      </c>
      <c r="AG27" s="112"/>
      <c r="AH27" s="56">
        <v>14</v>
      </c>
      <c r="AI27" s="32">
        <v>1</v>
      </c>
      <c r="AJ27" s="33">
        <f t="shared" si="4"/>
        <v>15</v>
      </c>
      <c r="AK27" s="87">
        <v>34</v>
      </c>
      <c r="AL27" s="92"/>
      <c r="AM27" s="87"/>
      <c r="AN27" s="98"/>
      <c r="AO27" s="117"/>
      <c r="AQ27" s="70">
        <v>73</v>
      </c>
      <c r="AR27" s="56">
        <v>79</v>
      </c>
      <c r="AS27" s="32">
        <v>14</v>
      </c>
      <c r="AT27" s="33">
        <f t="shared" ref="AT27:AT31" si="13">AR27+AS27</f>
        <v>93</v>
      </c>
      <c r="AU27" s="56">
        <v>4</v>
      </c>
      <c r="AV27" s="33">
        <v>35</v>
      </c>
      <c r="AY27" s="123">
        <v>-58</v>
      </c>
      <c r="AZ27" t="s">
        <v>546</v>
      </c>
      <c r="BA27" s="128"/>
      <c r="BB27" s="128"/>
      <c r="BC27" s="128"/>
      <c r="BD27" s="128">
        <v>1</v>
      </c>
      <c r="BE27" s="128"/>
      <c r="BF27" s="128">
        <f t="shared" si="6"/>
        <v>1</v>
      </c>
      <c r="BG27" s="37">
        <f t="shared" si="7"/>
        <v>0</v>
      </c>
    </row>
    <row r="28" spans="2:70" ht="18" customHeight="1" x14ac:dyDescent="0.2">
      <c r="B28" s="7" t="s">
        <v>59</v>
      </c>
      <c r="C28" s="5"/>
      <c r="D28" s="5"/>
      <c r="E28" s="5"/>
      <c r="F28" s="5"/>
      <c r="G28" s="104" t="s">
        <v>523</v>
      </c>
      <c r="H28" s="8" t="s">
        <v>9</v>
      </c>
      <c r="I28" s="5" t="s">
        <v>466</v>
      </c>
      <c r="J28" s="5"/>
      <c r="K28" s="5"/>
      <c r="L28" s="5"/>
      <c r="M28" s="5"/>
      <c r="N28" s="9"/>
      <c r="P28" s="7" t="s">
        <v>263</v>
      </c>
      <c r="Q28" s="5"/>
      <c r="R28" s="5"/>
      <c r="S28" s="5"/>
      <c r="T28" s="5"/>
      <c r="U28" s="104" t="s">
        <v>467</v>
      </c>
      <c r="V28" s="8" t="s">
        <v>9</v>
      </c>
      <c r="W28" s="5" t="s">
        <v>545</v>
      </c>
      <c r="X28" s="5"/>
      <c r="Y28" s="5"/>
      <c r="Z28" s="5"/>
      <c r="AA28" s="5"/>
      <c r="AB28" s="9"/>
      <c r="AE28" s="24">
        <v>-60</v>
      </c>
      <c r="AF28" s="4" t="s">
        <v>492</v>
      </c>
      <c r="AG28" s="112"/>
      <c r="AH28" s="56">
        <v>39</v>
      </c>
      <c r="AI28" s="32">
        <v>4</v>
      </c>
      <c r="AJ28" s="33">
        <f t="shared" si="4"/>
        <v>43</v>
      </c>
      <c r="AK28" s="87">
        <v>15</v>
      </c>
      <c r="AL28" s="92"/>
      <c r="AM28" s="87">
        <v>5</v>
      </c>
      <c r="AN28" s="98">
        <v>11</v>
      </c>
      <c r="AO28" s="117"/>
      <c r="AQ28" s="70">
        <v>74</v>
      </c>
      <c r="AR28" s="56">
        <v>3</v>
      </c>
      <c r="AS28" s="32">
        <v>2</v>
      </c>
      <c r="AT28" s="33">
        <f t="shared" si="13"/>
        <v>5</v>
      </c>
      <c r="AU28" s="56">
        <v>14</v>
      </c>
      <c r="AV28" s="33">
        <v>52</v>
      </c>
      <c r="AY28" s="123">
        <v>-60</v>
      </c>
      <c r="AZ28" t="s">
        <v>492</v>
      </c>
      <c r="BA28" s="128"/>
      <c r="BB28" s="128">
        <v>4</v>
      </c>
      <c r="BC28" s="128">
        <v>0</v>
      </c>
      <c r="BD28" s="128"/>
      <c r="BE28" s="128"/>
      <c r="BF28" s="128">
        <f t="shared" si="6"/>
        <v>4</v>
      </c>
      <c r="BG28" s="37">
        <f t="shared" si="7"/>
        <v>0</v>
      </c>
      <c r="BN28">
        <v>-60</v>
      </c>
      <c r="BO28" t="s">
        <v>199</v>
      </c>
      <c r="BQ28">
        <v>4</v>
      </c>
      <c r="BR28">
        <v>5</v>
      </c>
    </row>
    <row r="29" spans="2:70" ht="18" customHeight="1" x14ac:dyDescent="0.2">
      <c r="B29" s="12"/>
      <c r="C29" s="13"/>
      <c r="D29" s="13"/>
      <c r="E29" s="14"/>
      <c r="F29" s="137">
        <f>SUM(G29:G30)</f>
        <v>17</v>
      </c>
      <c r="G29" s="21">
        <f>SUM(E32:E48)</f>
        <v>9</v>
      </c>
      <c r="H29" s="19" t="s">
        <v>8</v>
      </c>
      <c r="I29" s="21">
        <f>SUM(L32:L48)</f>
        <v>13</v>
      </c>
      <c r="J29" s="137">
        <f>SUM(I29:I30)</f>
        <v>24</v>
      </c>
      <c r="K29" s="16"/>
      <c r="L29" s="13"/>
      <c r="M29" s="13"/>
      <c r="N29" s="17"/>
      <c r="P29" s="12"/>
      <c r="Q29" s="13"/>
      <c r="R29" s="13"/>
      <c r="S29" s="14"/>
      <c r="T29" s="137">
        <f>SUM(U29:U30)</f>
        <v>26</v>
      </c>
      <c r="U29" s="21">
        <f>SUM(S32:S48)</f>
        <v>13</v>
      </c>
      <c r="V29" s="19" t="s">
        <v>8</v>
      </c>
      <c r="W29" s="21">
        <f>SUM(Z32:Z48)</f>
        <v>9</v>
      </c>
      <c r="X29" s="137">
        <f>SUM(W29:W30)</f>
        <v>16</v>
      </c>
      <c r="Y29" s="16"/>
      <c r="Z29" s="13"/>
      <c r="AA29" s="13"/>
      <c r="AB29" s="17"/>
      <c r="AE29" s="24">
        <v>-60</v>
      </c>
      <c r="AF29" s="4" t="s">
        <v>493</v>
      </c>
      <c r="AG29" s="112"/>
      <c r="AH29" s="56">
        <v>13</v>
      </c>
      <c r="AI29" s="32">
        <v>1</v>
      </c>
      <c r="AJ29" s="33">
        <f t="shared" si="4"/>
        <v>14</v>
      </c>
      <c r="AK29" s="87">
        <v>34</v>
      </c>
      <c r="AL29" s="92"/>
      <c r="AM29" s="87"/>
      <c r="AN29" s="98"/>
      <c r="AO29" s="117"/>
      <c r="AQ29" s="70">
        <v>75</v>
      </c>
      <c r="AR29" s="56">
        <v>0</v>
      </c>
      <c r="AS29" s="32">
        <v>17</v>
      </c>
      <c r="AT29" s="33">
        <f t="shared" si="13"/>
        <v>17</v>
      </c>
      <c r="AU29" s="56">
        <v>2</v>
      </c>
      <c r="AV29" s="33">
        <v>50</v>
      </c>
      <c r="AY29" s="123">
        <v>-60</v>
      </c>
      <c r="AZ29" t="s">
        <v>493</v>
      </c>
      <c r="BA29" s="128"/>
      <c r="BB29" s="128">
        <v>0</v>
      </c>
      <c r="BC29" s="128">
        <v>1</v>
      </c>
      <c r="BD29" s="128"/>
      <c r="BE29" s="128"/>
      <c r="BF29" s="128">
        <f t="shared" si="6"/>
        <v>1</v>
      </c>
      <c r="BG29" s="37">
        <f t="shared" si="7"/>
        <v>0</v>
      </c>
      <c r="BN29">
        <v>-60</v>
      </c>
      <c r="BO29" t="s">
        <v>526</v>
      </c>
      <c r="BQ29">
        <v>1</v>
      </c>
    </row>
    <row r="30" spans="2:70" ht="18" customHeight="1" x14ac:dyDescent="0.2">
      <c r="B30" s="1"/>
      <c r="C30" s="2"/>
      <c r="D30" s="2"/>
      <c r="E30" s="15"/>
      <c r="F30" s="138"/>
      <c r="G30" s="22">
        <f>SUM(F32:F48)</f>
        <v>8</v>
      </c>
      <c r="H30" s="20" t="s">
        <v>8</v>
      </c>
      <c r="I30" s="22">
        <f>SUM(M32:M48)</f>
        <v>11</v>
      </c>
      <c r="J30" s="138"/>
      <c r="K30" s="18"/>
      <c r="L30" s="2"/>
      <c r="M30" s="2"/>
      <c r="N30" s="3"/>
      <c r="P30" s="1"/>
      <c r="Q30" s="2"/>
      <c r="R30" s="2"/>
      <c r="S30" s="15"/>
      <c r="T30" s="138"/>
      <c r="U30" s="22">
        <f>SUM(T32:T48)</f>
        <v>13</v>
      </c>
      <c r="V30" s="20" t="s">
        <v>8</v>
      </c>
      <c r="W30" s="22">
        <f>SUM(AA32:AA49)</f>
        <v>7</v>
      </c>
      <c r="X30" s="138"/>
      <c r="Y30" s="18"/>
      <c r="Z30" s="2"/>
      <c r="AA30" s="2"/>
      <c r="AB30" s="3"/>
      <c r="AE30" s="24">
        <v>-60</v>
      </c>
      <c r="AF30" s="4" t="s">
        <v>495</v>
      </c>
      <c r="AG30" s="112"/>
      <c r="AH30" s="56">
        <v>11</v>
      </c>
      <c r="AI30" s="32">
        <v>4</v>
      </c>
      <c r="AJ30" s="33">
        <f t="shared" si="4"/>
        <v>15</v>
      </c>
      <c r="AK30" s="87">
        <v>15</v>
      </c>
      <c r="AL30" s="92"/>
      <c r="AM30" s="87"/>
      <c r="AN30" s="98"/>
      <c r="AO30" s="117"/>
      <c r="AQ30" s="70" t="s">
        <v>462</v>
      </c>
      <c r="AR30" s="56"/>
      <c r="AS30" s="32">
        <v>1</v>
      </c>
      <c r="AT30" s="33">
        <f t="shared" si="13"/>
        <v>1</v>
      </c>
      <c r="AU30" s="56"/>
      <c r="AV30" s="33"/>
      <c r="AY30" s="123">
        <v>-60</v>
      </c>
      <c r="AZ30" t="s">
        <v>495</v>
      </c>
      <c r="BA30" s="128"/>
      <c r="BB30" s="128">
        <v>1</v>
      </c>
      <c r="BC30" s="128"/>
      <c r="BD30" s="128">
        <v>3</v>
      </c>
      <c r="BE30" s="128"/>
      <c r="BF30" s="128">
        <f t="shared" si="6"/>
        <v>4</v>
      </c>
      <c r="BG30" s="37">
        <f t="shared" si="7"/>
        <v>0</v>
      </c>
      <c r="BN30">
        <v>-60</v>
      </c>
      <c r="BO30" t="s">
        <v>244</v>
      </c>
      <c r="BQ30">
        <v>3</v>
      </c>
    </row>
    <row r="31" spans="2:70" ht="18" customHeight="1" x14ac:dyDescent="0.2">
      <c r="B31" s="26" t="s">
        <v>10</v>
      </c>
      <c r="C31" s="8" t="s">
        <v>26</v>
      </c>
      <c r="D31" s="122"/>
      <c r="E31" s="27" t="s">
        <v>3</v>
      </c>
      <c r="F31" s="27" t="s">
        <v>4</v>
      </c>
      <c r="G31" s="28" t="s">
        <v>5</v>
      </c>
      <c r="H31" s="31"/>
      <c r="I31" s="26" t="s">
        <v>10</v>
      </c>
      <c r="J31" s="8" t="s">
        <v>26</v>
      </c>
      <c r="K31" s="122"/>
      <c r="L31" s="27" t="s">
        <v>3</v>
      </c>
      <c r="M31" s="27" t="s">
        <v>4</v>
      </c>
      <c r="N31" s="28" t="s">
        <v>5</v>
      </c>
      <c r="P31" s="26" t="s">
        <v>10</v>
      </c>
      <c r="Q31" s="8" t="s">
        <v>26</v>
      </c>
      <c r="R31" s="122"/>
      <c r="S31" s="27" t="s">
        <v>3</v>
      </c>
      <c r="T31" s="27" t="s">
        <v>4</v>
      </c>
      <c r="U31" s="28" t="s">
        <v>5</v>
      </c>
      <c r="V31" s="31"/>
      <c r="W31" s="26" t="s">
        <v>10</v>
      </c>
      <c r="X31" s="8" t="s">
        <v>26</v>
      </c>
      <c r="Y31" s="122"/>
      <c r="Z31" s="27" t="s">
        <v>3</v>
      </c>
      <c r="AA31" s="27" t="s">
        <v>4</v>
      </c>
      <c r="AB31" s="28" t="s">
        <v>5</v>
      </c>
      <c r="AE31" s="24">
        <v>-60</v>
      </c>
      <c r="AF31" s="4" t="s">
        <v>219</v>
      </c>
      <c r="AG31" s="112"/>
      <c r="AH31" s="56">
        <v>4</v>
      </c>
      <c r="AI31" s="32">
        <v>2</v>
      </c>
      <c r="AJ31" s="33">
        <f t="shared" si="4"/>
        <v>6</v>
      </c>
      <c r="AK31" s="87">
        <v>26</v>
      </c>
      <c r="AL31" s="92"/>
      <c r="AM31" s="87"/>
      <c r="AN31" s="98"/>
      <c r="AO31" s="117"/>
      <c r="AQ31" s="84"/>
      <c r="AR31" s="58"/>
      <c r="AS31" s="35"/>
      <c r="AT31" s="36">
        <f t="shared" si="13"/>
        <v>0</v>
      </c>
      <c r="AU31" s="58"/>
      <c r="AV31" s="36"/>
      <c r="AY31" s="123">
        <v>-60</v>
      </c>
      <c r="AZ31" t="s">
        <v>219</v>
      </c>
      <c r="BA31" s="128"/>
      <c r="BB31" s="128">
        <v>1</v>
      </c>
      <c r="BC31" s="128">
        <v>1</v>
      </c>
      <c r="BD31" s="128"/>
      <c r="BE31" s="128"/>
      <c r="BF31" s="128">
        <f t="shared" si="6"/>
        <v>2</v>
      </c>
      <c r="BG31" s="37">
        <f t="shared" si="7"/>
        <v>0</v>
      </c>
      <c r="BN31">
        <v>-60</v>
      </c>
      <c r="BO31" t="s">
        <v>219</v>
      </c>
      <c r="BQ31">
        <v>2</v>
      </c>
    </row>
    <row r="32" spans="2:70" ht="18" customHeight="1" x14ac:dyDescent="0.2">
      <c r="B32" s="24">
        <v>-65</v>
      </c>
      <c r="C32" s="6" t="s">
        <v>323</v>
      </c>
      <c r="D32" s="4"/>
      <c r="E32" s="32"/>
      <c r="F32" s="32"/>
      <c r="G32" s="33">
        <f t="shared" ref="G32:G48" si="14">SUM(E32:F32)</f>
        <v>0</v>
      </c>
      <c r="H32" s="39" t="s">
        <v>1</v>
      </c>
      <c r="I32" s="24">
        <v>-67</v>
      </c>
      <c r="J32" s="6" t="s">
        <v>332</v>
      </c>
      <c r="K32" s="4"/>
      <c r="L32" s="32"/>
      <c r="M32" s="32"/>
      <c r="N32" s="33">
        <f t="shared" ref="N32:N48" si="15">SUM(L32:M32)</f>
        <v>0</v>
      </c>
      <c r="P32" s="24">
        <v>-58</v>
      </c>
      <c r="Q32" s="6" t="s">
        <v>117</v>
      </c>
      <c r="R32" s="4"/>
      <c r="S32" s="32"/>
      <c r="T32" s="32"/>
      <c r="U32" s="33">
        <f t="shared" ref="U32:U48" si="16">SUM(S32:T32)</f>
        <v>0</v>
      </c>
      <c r="V32" s="39" t="s">
        <v>1</v>
      </c>
      <c r="W32" s="24">
        <v>-75</v>
      </c>
      <c r="X32" s="6" t="s">
        <v>600</v>
      </c>
      <c r="Y32" s="4"/>
      <c r="Z32" s="32"/>
      <c r="AA32" s="32"/>
      <c r="AB32" s="33">
        <f t="shared" ref="AB32:AB48" si="17">SUM(Z32:AA32)</f>
        <v>0</v>
      </c>
      <c r="AE32" s="24">
        <v>-63</v>
      </c>
      <c r="AF32" s="4" t="s">
        <v>544</v>
      </c>
      <c r="AG32" s="112"/>
      <c r="AH32" s="56">
        <v>72</v>
      </c>
      <c r="AI32" s="32">
        <v>1</v>
      </c>
      <c r="AJ32" s="33">
        <f t="shared" si="4"/>
        <v>73</v>
      </c>
      <c r="AK32" s="87">
        <v>34</v>
      </c>
      <c r="AL32" s="92">
        <v>47</v>
      </c>
      <c r="AM32" s="87">
        <v>1</v>
      </c>
      <c r="AN32" s="98">
        <v>24</v>
      </c>
      <c r="AO32" s="117"/>
      <c r="AS32" s="37">
        <f>SUM(AS$10:AS31)</f>
        <v>169</v>
      </c>
      <c r="AV32" t="s">
        <v>565</v>
      </c>
      <c r="AY32" s="123">
        <v>-63</v>
      </c>
      <c r="AZ32" t="s">
        <v>544</v>
      </c>
      <c r="BA32" s="128"/>
      <c r="BB32" s="128"/>
      <c r="BC32" s="128">
        <v>1</v>
      </c>
      <c r="BD32" s="128"/>
      <c r="BE32" s="128">
        <v>0</v>
      </c>
      <c r="BF32" s="128">
        <f t="shared" si="6"/>
        <v>1</v>
      </c>
      <c r="BG32" s="37">
        <f t="shared" si="7"/>
        <v>0</v>
      </c>
      <c r="BN32">
        <v>-63</v>
      </c>
      <c r="BO32" t="s">
        <v>221</v>
      </c>
      <c r="BQ32">
        <v>1</v>
      </c>
      <c r="BR32">
        <v>1</v>
      </c>
    </row>
    <row r="33" spans="2:70" ht="18" customHeight="1" x14ac:dyDescent="0.2">
      <c r="B33" s="24">
        <v>-66</v>
      </c>
      <c r="C33" s="6" t="s">
        <v>309</v>
      </c>
      <c r="D33" s="4"/>
      <c r="E33" s="32"/>
      <c r="F33" s="32"/>
      <c r="G33" s="33">
        <f t="shared" si="14"/>
        <v>0</v>
      </c>
      <c r="H33" s="101"/>
      <c r="I33" s="24"/>
      <c r="J33" s="6"/>
      <c r="K33" s="4"/>
      <c r="L33" s="32"/>
      <c r="M33" s="32"/>
      <c r="N33" s="33">
        <f t="shared" si="15"/>
        <v>0</v>
      </c>
      <c r="P33" s="24"/>
      <c r="Q33" s="6"/>
      <c r="R33" s="4"/>
      <c r="S33" s="32"/>
      <c r="T33" s="32"/>
      <c r="U33" s="33">
        <f t="shared" si="16"/>
        <v>0</v>
      </c>
      <c r="V33" s="101"/>
      <c r="W33" s="24"/>
      <c r="X33" s="6"/>
      <c r="Y33" s="4"/>
      <c r="Z33" s="32"/>
      <c r="AA33" s="32"/>
      <c r="AB33" s="33">
        <f t="shared" si="17"/>
        <v>0</v>
      </c>
      <c r="AE33" s="24">
        <v>-64</v>
      </c>
      <c r="AF33" s="4" t="s">
        <v>353</v>
      </c>
      <c r="AG33" s="112"/>
      <c r="AH33" s="56">
        <v>71</v>
      </c>
      <c r="AI33" s="32">
        <v>9</v>
      </c>
      <c r="AJ33" s="33">
        <f t="shared" si="4"/>
        <v>80</v>
      </c>
      <c r="AK33" s="87">
        <v>4</v>
      </c>
      <c r="AL33" s="92">
        <v>44</v>
      </c>
      <c r="AM33" s="87">
        <v>10</v>
      </c>
      <c r="AN33" s="98">
        <v>7</v>
      </c>
      <c r="AO33" s="117"/>
      <c r="AS33" s="37"/>
      <c r="AY33" s="123">
        <v>-64</v>
      </c>
      <c r="AZ33" t="s">
        <v>353</v>
      </c>
      <c r="BA33" s="128"/>
      <c r="BB33" s="128">
        <v>3</v>
      </c>
      <c r="BC33" s="128">
        <v>5</v>
      </c>
      <c r="BD33" s="128"/>
      <c r="BE33" s="128">
        <v>1</v>
      </c>
      <c r="BF33" s="128">
        <f t="shared" si="6"/>
        <v>9</v>
      </c>
      <c r="BG33" s="37">
        <f t="shared" si="7"/>
        <v>0</v>
      </c>
      <c r="BH33">
        <v>-64</v>
      </c>
      <c r="BI33" t="s">
        <v>203</v>
      </c>
      <c r="BN33">
        <v>-64</v>
      </c>
      <c r="BO33" t="s">
        <v>237</v>
      </c>
      <c r="BQ33">
        <v>9</v>
      </c>
      <c r="BR33">
        <v>10</v>
      </c>
    </row>
    <row r="34" spans="2:70" ht="18" customHeight="1" x14ac:dyDescent="0.2">
      <c r="B34" s="24">
        <v>-58</v>
      </c>
      <c r="C34" s="6" t="s">
        <v>203</v>
      </c>
      <c r="D34" s="4"/>
      <c r="E34" s="32">
        <v>1</v>
      </c>
      <c r="F34" s="32"/>
      <c r="G34" s="33">
        <f t="shared" si="14"/>
        <v>1</v>
      </c>
      <c r="H34" s="39" t="s">
        <v>294</v>
      </c>
      <c r="I34" s="24">
        <v>-69</v>
      </c>
      <c r="J34" s="6" t="s">
        <v>543</v>
      </c>
      <c r="K34" s="4"/>
      <c r="L34" s="32">
        <v>1</v>
      </c>
      <c r="M34" s="32"/>
      <c r="N34" s="33">
        <f t="shared" si="15"/>
        <v>1</v>
      </c>
      <c r="P34" s="24">
        <v>-20</v>
      </c>
      <c r="Q34" s="6" t="s">
        <v>16</v>
      </c>
      <c r="R34" s="4"/>
      <c r="S34" s="32">
        <v>2</v>
      </c>
      <c r="T34" s="32"/>
      <c r="U34" s="33">
        <f t="shared" si="16"/>
        <v>2</v>
      </c>
      <c r="V34" s="39" t="s">
        <v>294</v>
      </c>
      <c r="W34" s="24">
        <v>-75</v>
      </c>
      <c r="X34" s="6" t="s">
        <v>522</v>
      </c>
      <c r="Y34" s="4"/>
      <c r="Z34" s="32">
        <v>3</v>
      </c>
      <c r="AA34" s="32">
        <v>3</v>
      </c>
      <c r="AB34" s="33">
        <f t="shared" si="17"/>
        <v>6</v>
      </c>
      <c r="AE34" s="24">
        <v>-65</v>
      </c>
      <c r="AF34" s="4" t="s">
        <v>323</v>
      </c>
      <c r="AG34" s="112"/>
      <c r="AH34" s="56">
        <v>0</v>
      </c>
      <c r="AI34" s="32">
        <v>0</v>
      </c>
      <c r="AJ34" s="33">
        <f t="shared" si="4"/>
        <v>0</v>
      </c>
      <c r="AK34" s="87">
        <v>49</v>
      </c>
      <c r="AL34" s="92"/>
      <c r="AM34" s="87">
        <v>4</v>
      </c>
      <c r="AN34" s="98">
        <v>14</v>
      </c>
      <c r="AO34" s="117"/>
      <c r="AS34" s="37"/>
      <c r="AY34" s="123">
        <v>-65</v>
      </c>
      <c r="AZ34" t="s">
        <v>323</v>
      </c>
      <c r="BB34" s="128">
        <v>0</v>
      </c>
      <c r="BC34" s="128">
        <v>0</v>
      </c>
      <c r="BF34" s="128">
        <f t="shared" si="6"/>
        <v>0</v>
      </c>
      <c r="BG34" s="37">
        <f t="shared" si="7"/>
        <v>0</v>
      </c>
      <c r="BN34">
        <v>-65</v>
      </c>
      <c r="BO34" t="s">
        <v>323</v>
      </c>
      <c r="BP34" t="s">
        <v>394</v>
      </c>
      <c r="BR34">
        <v>4</v>
      </c>
    </row>
    <row r="35" spans="2:70" ht="18" customHeight="1" x14ac:dyDescent="0.2">
      <c r="B35" s="24">
        <v>-60</v>
      </c>
      <c r="C35" s="6" t="s">
        <v>199</v>
      </c>
      <c r="D35" s="4"/>
      <c r="E35" s="32"/>
      <c r="F35" s="32"/>
      <c r="G35" s="33">
        <f t="shared" si="14"/>
        <v>0</v>
      </c>
      <c r="H35" s="41"/>
      <c r="I35" s="24">
        <v>-70</v>
      </c>
      <c r="J35" s="6" t="s">
        <v>416</v>
      </c>
      <c r="K35" s="4"/>
      <c r="L35" s="32">
        <v>3</v>
      </c>
      <c r="M35" s="32">
        <v>2</v>
      </c>
      <c r="N35" s="33">
        <f t="shared" si="15"/>
        <v>5</v>
      </c>
      <c r="P35" s="24">
        <v>-26</v>
      </c>
      <c r="Q35" s="6" t="s">
        <v>496</v>
      </c>
      <c r="R35" s="4"/>
      <c r="S35" s="32">
        <v>1</v>
      </c>
      <c r="T35" s="32">
        <v>2</v>
      </c>
      <c r="U35" s="33">
        <f t="shared" si="16"/>
        <v>3</v>
      </c>
      <c r="V35" s="41"/>
      <c r="W35" s="24">
        <v>-75</v>
      </c>
      <c r="X35" s="6" t="s">
        <v>549</v>
      </c>
      <c r="Y35" s="4"/>
      <c r="Z35" s="32">
        <v>4</v>
      </c>
      <c r="AA35" s="32">
        <v>1</v>
      </c>
      <c r="AB35" s="33">
        <f t="shared" si="17"/>
        <v>5</v>
      </c>
      <c r="AE35" s="24">
        <v>-65</v>
      </c>
      <c r="AF35" s="4" t="s">
        <v>354</v>
      </c>
      <c r="AG35" s="112"/>
      <c r="AH35" s="56">
        <v>91</v>
      </c>
      <c r="AI35" s="32">
        <v>1</v>
      </c>
      <c r="AJ35" s="33">
        <f>AH35+AI35</f>
        <v>92</v>
      </c>
      <c r="AK35" s="87">
        <v>34</v>
      </c>
      <c r="AL35" s="92">
        <v>34</v>
      </c>
      <c r="AM35" s="87">
        <v>4</v>
      </c>
      <c r="AN35" s="98">
        <v>14</v>
      </c>
      <c r="AO35" s="117"/>
      <c r="AS35" s="37"/>
      <c r="AY35" s="123">
        <v>-65</v>
      </c>
      <c r="AZ35" t="s">
        <v>354</v>
      </c>
      <c r="BA35" s="128"/>
      <c r="BB35" s="128"/>
      <c r="BC35" s="128">
        <v>1</v>
      </c>
      <c r="BD35" s="128"/>
      <c r="BE35" s="128">
        <v>0</v>
      </c>
      <c r="BF35" s="128">
        <f>SUM(BA35:BE35)</f>
        <v>1</v>
      </c>
      <c r="BG35" s="37">
        <f t="shared" si="7"/>
        <v>0</v>
      </c>
      <c r="BN35">
        <v>-65</v>
      </c>
      <c r="BO35" t="s">
        <v>572</v>
      </c>
      <c r="BQ35">
        <v>1</v>
      </c>
      <c r="BR35">
        <v>4</v>
      </c>
    </row>
    <row r="36" spans="2:70" ht="18" customHeight="1" x14ac:dyDescent="0.2">
      <c r="B36" s="24">
        <v>-60</v>
      </c>
      <c r="C36" s="6" t="s">
        <v>526</v>
      </c>
      <c r="D36" s="4"/>
      <c r="E36" s="32">
        <v>1</v>
      </c>
      <c r="F36" s="32"/>
      <c r="G36" s="33">
        <f t="shared" si="14"/>
        <v>1</v>
      </c>
      <c r="H36" s="41"/>
      <c r="I36" s="24">
        <v>-70</v>
      </c>
      <c r="J36" s="6" t="s">
        <v>414</v>
      </c>
      <c r="K36" s="4"/>
      <c r="L36" s="32">
        <v>4</v>
      </c>
      <c r="M36" s="32">
        <v>4</v>
      </c>
      <c r="N36" s="33">
        <f t="shared" si="15"/>
        <v>8</v>
      </c>
      <c r="P36" s="24">
        <v>-44</v>
      </c>
      <c r="Q36" s="6" t="s">
        <v>393</v>
      </c>
      <c r="R36" s="4"/>
      <c r="S36" s="32"/>
      <c r="T36" s="32">
        <v>1</v>
      </c>
      <c r="U36" s="33">
        <f t="shared" si="16"/>
        <v>1</v>
      </c>
      <c r="V36" s="41"/>
      <c r="W36" s="24">
        <v>-75</v>
      </c>
      <c r="X36" s="6" t="s">
        <v>551</v>
      </c>
      <c r="Y36" s="4"/>
      <c r="Z36" s="32">
        <v>2</v>
      </c>
      <c r="AA36" s="32">
        <v>2</v>
      </c>
      <c r="AB36" s="33">
        <f t="shared" si="17"/>
        <v>4</v>
      </c>
      <c r="AE36" s="24">
        <v>-65</v>
      </c>
      <c r="AF36" s="4" t="s">
        <v>481</v>
      </c>
      <c r="AG36" s="112"/>
      <c r="AH36" s="56">
        <v>101</v>
      </c>
      <c r="AI36" s="32">
        <v>2</v>
      </c>
      <c r="AJ36" s="33">
        <f>AH36+AI36</f>
        <v>103</v>
      </c>
      <c r="AK36" s="87">
        <v>26</v>
      </c>
      <c r="AL36" s="92">
        <v>25</v>
      </c>
      <c r="AM36" s="87">
        <v>1</v>
      </c>
      <c r="AN36" s="98">
        <v>24</v>
      </c>
      <c r="AO36" s="117"/>
      <c r="AY36" s="123">
        <v>-65</v>
      </c>
      <c r="AZ36" t="s">
        <v>481</v>
      </c>
      <c r="BA36" s="128"/>
      <c r="BB36" s="128">
        <v>1</v>
      </c>
      <c r="BC36" s="128">
        <v>1</v>
      </c>
      <c r="BD36" s="128"/>
      <c r="BE36" s="128">
        <v>0</v>
      </c>
      <c r="BF36" s="128">
        <f>SUM(BA36:BE36)</f>
        <v>2</v>
      </c>
      <c r="BG36" s="37">
        <f t="shared" si="7"/>
        <v>0</v>
      </c>
      <c r="BH36">
        <v>-64</v>
      </c>
      <c r="BI36" t="s">
        <v>571</v>
      </c>
      <c r="BN36">
        <v>-65</v>
      </c>
      <c r="BO36" t="s">
        <v>481</v>
      </c>
      <c r="BQ36">
        <v>2</v>
      </c>
      <c r="BR36">
        <v>1</v>
      </c>
    </row>
    <row r="37" spans="2:70" ht="18" customHeight="1" x14ac:dyDescent="0.2">
      <c r="B37" s="24">
        <v>-60</v>
      </c>
      <c r="C37" s="6" t="s">
        <v>219</v>
      </c>
      <c r="D37" s="4"/>
      <c r="E37" s="32">
        <v>1</v>
      </c>
      <c r="F37" s="32"/>
      <c r="G37" s="33">
        <f t="shared" si="14"/>
        <v>1</v>
      </c>
      <c r="H37" s="41"/>
      <c r="I37" s="24">
        <v>-70</v>
      </c>
      <c r="J37" s="6" t="s">
        <v>415</v>
      </c>
      <c r="K37" s="4"/>
      <c r="L37" s="32">
        <v>2</v>
      </c>
      <c r="M37" s="32">
        <v>1</v>
      </c>
      <c r="N37" s="33">
        <f t="shared" si="15"/>
        <v>3</v>
      </c>
      <c r="P37" s="24">
        <v>-44</v>
      </c>
      <c r="Q37" s="6" t="s">
        <v>531</v>
      </c>
      <c r="R37" s="4"/>
      <c r="S37" s="32">
        <v>2</v>
      </c>
      <c r="T37" s="32">
        <v>2</v>
      </c>
      <c r="U37" s="33">
        <f t="shared" si="16"/>
        <v>4</v>
      </c>
      <c r="V37" s="41"/>
      <c r="W37" s="24">
        <v>-75</v>
      </c>
      <c r="X37" s="6" t="s">
        <v>553</v>
      </c>
      <c r="Y37" s="4"/>
      <c r="Z37" s="32"/>
      <c r="AA37" s="32">
        <v>1</v>
      </c>
      <c r="AB37" s="33">
        <f t="shared" si="17"/>
        <v>1</v>
      </c>
      <c r="AE37" s="24">
        <v>-66</v>
      </c>
      <c r="AF37" s="4" t="s">
        <v>309</v>
      </c>
      <c r="AG37" s="112" t="s">
        <v>394</v>
      </c>
      <c r="AH37" s="56">
        <v>1</v>
      </c>
      <c r="AI37" s="32">
        <v>0</v>
      </c>
      <c r="AJ37" s="33">
        <f>AH37+AI37</f>
        <v>1</v>
      </c>
      <c r="AK37" s="87">
        <v>49</v>
      </c>
      <c r="AL37" s="92"/>
      <c r="AM37" s="87"/>
      <c r="AN37" s="98"/>
      <c r="AO37" s="117"/>
      <c r="AY37" s="123">
        <v>-66</v>
      </c>
      <c r="AZ37" t="s">
        <v>309</v>
      </c>
      <c r="BA37" s="128"/>
      <c r="BB37" s="128">
        <v>0</v>
      </c>
      <c r="BC37" s="128">
        <v>0</v>
      </c>
      <c r="BD37" s="128"/>
      <c r="BE37" s="128"/>
      <c r="BF37" s="128">
        <f>SUM(BA37:BE37)</f>
        <v>0</v>
      </c>
      <c r="BG37" s="37">
        <f t="shared" si="7"/>
        <v>0</v>
      </c>
    </row>
    <row r="38" spans="2:70" ht="18" customHeight="1" x14ac:dyDescent="0.2">
      <c r="B38" s="24">
        <v>-63</v>
      </c>
      <c r="C38" s="6" t="s">
        <v>544</v>
      </c>
      <c r="D38" s="4"/>
      <c r="E38" s="32"/>
      <c r="F38" s="32">
        <v>1</v>
      </c>
      <c r="G38" s="33">
        <f t="shared" si="14"/>
        <v>1</v>
      </c>
      <c r="H38" s="41"/>
      <c r="I38" s="24">
        <v>-70</v>
      </c>
      <c r="J38" s="6" t="s">
        <v>505</v>
      </c>
      <c r="K38" s="4"/>
      <c r="L38" s="32">
        <v>1</v>
      </c>
      <c r="M38" s="32">
        <v>1</v>
      </c>
      <c r="N38" s="33">
        <f t="shared" si="15"/>
        <v>2</v>
      </c>
      <c r="P38" s="24">
        <v>-44</v>
      </c>
      <c r="Q38" s="6" t="s">
        <v>351</v>
      </c>
      <c r="R38" s="4"/>
      <c r="S38" s="32">
        <v>1</v>
      </c>
      <c r="T38" s="32">
        <v>2</v>
      </c>
      <c r="U38" s="33">
        <f t="shared" si="16"/>
        <v>3</v>
      </c>
      <c r="V38" s="41"/>
      <c r="W38" s="24">
        <v>-75</v>
      </c>
      <c r="X38" s="6" t="s">
        <v>555</v>
      </c>
      <c r="Y38" s="4"/>
      <c r="Z38" s="32"/>
      <c r="AA38" s="32"/>
      <c r="AB38" s="33">
        <f t="shared" si="17"/>
        <v>0</v>
      </c>
      <c r="AE38" s="24">
        <v>-66</v>
      </c>
      <c r="AF38" s="4" t="s">
        <v>573</v>
      </c>
      <c r="AG38" s="112"/>
      <c r="AH38" s="56">
        <v>81</v>
      </c>
      <c r="AI38" s="32">
        <v>0</v>
      </c>
      <c r="AJ38" s="33">
        <f t="shared" ref="AJ38" si="18">AH38+AI38</f>
        <v>81</v>
      </c>
      <c r="AK38" s="87">
        <v>49</v>
      </c>
      <c r="AL38" s="92"/>
      <c r="AM38" s="87">
        <v>1</v>
      </c>
      <c r="AN38" s="98">
        <v>24</v>
      </c>
      <c r="AO38" s="117"/>
      <c r="AY38" s="123">
        <v>-66</v>
      </c>
      <c r="AZ38" t="s">
        <v>573</v>
      </c>
      <c r="BC38" s="128">
        <v>0</v>
      </c>
      <c r="BF38" s="128">
        <f t="shared" si="6"/>
        <v>0</v>
      </c>
      <c r="BG38" s="37">
        <f t="shared" si="7"/>
        <v>0</v>
      </c>
      <c r="BN38">
        <v>-66</v>
      </c>
      <c r="BO38" t="s">
        <v>573</v>
      </c>
      <c r="BR38">
        <v>1</v>
      </c>
    </row>
    <row r="39" spans="2:70" ht="18" customHeight="1" x14ac:dyDescent="0.2">
      <c r="B39" s="24">
        <v>-64</v>
      </c>
      <c r="C39" s="6" t="s">
        <v>529</v>
      </c>
      <c r="D39" s="4"/>
      <c r="E39" s="32">
        <v>3</v>
      </c>
      <c r="F39" s="32">
        <v>2</v>
      </c>
      <c r="G39" s="33">
        <f t="shared" si="14"/>
        <v>5</v>
      </c>
      <c r="H39" s="41"/>
      <c r="I39" s="24">
        <v>-70</v>
      </c>
      <c r="J39" s="6" t="s">
        <v>219</v>
      </c>
      <c r="K39" s="4"/>
      <c r="L39" s="32"/>
      <c r="M39" s="32">
        <v>1</v>
      </c>
      <c r="N39" s="33">
        <f t="shared" si="15"/>
        <v>1</v>
      </c>
      <c r="P39" s="24">
        <v>-55</v>
      </c>
      <c r="Q39" s="6" t="s">
        <v>85</v>
      </c>
      <c r="R39" s="4"/>
      <c r="S39" s="32">
        <v>2</v>
      </c>
      <c r="T39" s="32"/>
      <c r="U39" s="33">
        <f t="shared" si="16"/>
        <v>2</v>
      </c>
      <c r="V39" s="41"/>
      <c r="W39" s="24">
        <v>-75</v>
      </c>
      <c r="X39" s="6" t="s">
        <v>557</v>
      </c>
      <c r="Y39" s="4"/>
      <c r="Z39" s="32"/>
      <c r="AA39" s="32"/>
      <c r="AB39" s="33">
        <f t="shared" si="17"/>
        <v>0</v>
      </c>
      <c r="AE39" s="24">
        <v>-66</v>
      </c>
      <c r="AF39" s="4" t="s">
        <v>530</v>
      </c>
      <c r="AG39" s="112"/>
      <c r="AH39" s="56">
        <v>48</v>
      </c>
      <c r="AI39" s="32">
        <v>5</v>
      </c>
      <c r="AJ39" s="33">
        <f t="shared" ref="AJ39:AJ49" si="19">AH39+AI39</f>
        <v>53</v>
      </c>
      <c r="AK39" s="87">
        <v>9</v>
      </c>
      <c r="AL39" s="92"/>
      <c r="AM39" s="87"/>
      <c r="AN39" s="98"/>
      <c r="AO39" s="117"/>
      <c r="AY39" s="123">
        <v>-66</v>
      </c>
      <c r="AZ39" t="s">
        <v>530</v>
      </c>
      <c r="BA39" s="128"/>
      <c r="BB39" s="128">
        <v>2</v>
      </c>
      <c r="BC39" s="128">
        <v>3</v>
      </c>
      <c r="BD39" s="128"/>
      <c r="BE39" s="128"/>
      <c r="BF39" s="128">
        <f t="shared" ref="BF39:BF74" si="20">SUM(BA39:BE39)</f>
        <v>5</v>
      </c>
      <c r="BG39" s="37">
        <f t="shared" si="7"/>
        <v>0</v>
      </c>
      <c r="BN39">
        <v>-66</v>
      </c>
      <c r="BO39" t="s">
        <v>530</v>
      </c>
      <c r="BQ39">
        <v>5</v>
      </c>
    </row>
    <row r="40" spans="2:70" ht="18" customHeight="1" x14ac:dyDescent="0.2">
      <c r="B40" s="24">
        <v>-65</v>
      </c>
      <c r="C40" s="6" t="s">
        <v>354</v>
      </c>
      <c r="D40" s="4"/>
      <c r="E40" s="32"/>
      <c r="F40" s="32">
        <v>1</v>
      </c>
      <c r="G40" s="33">
        <f t="shared" si="14"/>
        <v>1</v>
      </c>
      <c r="H40" s="41"/>
      <c r="I40" s="24">
        <v>-70</v>
      </c>
      <c r="J40" s="6" t="s">
        <v>434</v>
      </c>
      <c r="K40" s="4"/>
      <c r="L40" s="32"/>
      <c r="M40" s="32">
        <v>1</v>
      </c>
      <c r="N40" s="33">
        <f t="shared" si="15"/>
        <v>1</v>
      </c>
      <c r="P40" s="24">
        <v>-55</v>
      </c>
      <c r="Q40" s="6" t="s">
        <v>504</v>
      </c>
      <c r="R40" s="4"/>
      <c r="S40" s="32">
        <v>1</v>
      </c>
      <c r="T40" s="32">
        <v>1</v>
      </c>
      <c r="U40" s="33">
        <f t="shared" si="16"/>
        <v>2</v>
      </c>
      <c r="V40" s="41"/>
      <c r="W40" s="24">
        <v>-75</v>
      </c>
      <c r="X40" s="6" t="s">
        <v>559</v>
      </c>
      <c r="Y40" s="4"/>
      <c r="Z40" s="32"/>
      <c r="AA40" s="32"/>
      <c r="AB40" s="33">
        <f t="shared" si="17"/>
        <v>0</v>
      </c>
      <c r="AE40" s="24">
        <v>-66</v>
      </c>
      <c r="AF40" s="4" t="s">
        <v>507</v>
      </c>
      <c r="AG40" s="112"/>
      <c r="AH40" s="56">
        <v>14</v>
      </c>
      <c r="AI40" s="32">
        <v>2</v>
      </c>
      <c r="AJ40" s="33">
        <f t="shared" si="19"/>
        <v>16</v>
      </c>
      <c r="AK40" s="87">
        <v>26</v>
      </c>
      <c r="AL40" s="92"/>
      <c r="AM40" s="87">
        <v>1</v>
      </c>
      <c r="AN40" s="98">
        <v>24</v>
      </c>
      <c r="AO40" s="117"/>
      <c r="AY40" s="123">
        <v>-66</v>
      </c>
      <c r="AZ40" t="s">
        <v>507</v>
      </c>
      <c r="BA40" s="128"/>
      <c r="BB40" s="128">
        <v>2</v>
      </c>
      <c r="BC40" s="128">
        <v>0</v>
      </c>
      <c r="BD40" s="128"/>
      <c r="BE40" s="128"/>
      <c r="BF40" s="128">
        <f t="shared" si="20"/>
        <v>2</v>
      </c>
      <c r="BG40" s="37">
        <f t="shared" si="7"/>
        <v>0</v>
      </c>
      <c r="BN40">
        <v>-66</v>
      </c>
      <c r="BO40" t="s">
        <v>507</v>
      </c>
      <c r="BQ40">
        <v>2</v>
      </c>
      <c r="BR40">
        <v>1</v>
      </c>
    </row>
    <row r="41" spans="2:70" ht="18" customHeight="1" x14ac:dyDescent="0.2">
      <c r="B41" s="24">
        <v>-65</v>
      </c>
      <c r="C41" s="6" t="s">
        <v>481</v>
      </c>
      <c r="D41" s="4"/>
      <c r="E41" s="32">
        <v>1</v>
      </c>
      <c r="F41" s="32"/>
      <c r="G41" s="33">
        <f t="shared" si="14"/>
        <v>1</v>
      </c>
      <c r="H41" s="41"/>
      <c r="I41" s="24">
        <v>-70</v>
      </c>
      <c r="J41" s="6" t="s">
        <v>417</v>
      </c>
      <c r="K41" s="4"/>
      <c r="L41" s="32"/>
      <c r="M41" s="32">
        <v>1</v>
      </c>
      <c r="N41" s="33">
        <f t="shared" si="15"/>
        <v>1</v>
      </c>
      <c r="P41" s="24">
        <v>-58</v>
      </c>
      <c r="Q41" s="6" t="s">
        <v>539</v>
      </c>
      <c r="R41" s="4"/>
      <c r="S41" s="32">
        <v>3</v>
      </c>
      <c r="T41" s="32">
        <v>1</v>
      </c>
      <c r="U41" s="33">
        <f t="shared" si="16"/>
        <v>4</v>
      </c>
      <c r="V41" s="41"/>
      <c r="W41" s="24"/>
      <c r="X41" s="6"/>
      <c r="Y41" s="4"/>
      <c r="Z41" s="32"/>
      <c r="AA41" s="32"/>
      <c r="AB41" s="33">
        <f t="shared" si="17"/>
        <v>0</v>
      </c>
      <c r="AE41" s="24">
        <v>-67</v>
      </c>
      <c r="AF41" s="4" t="s">
        <v>332</v>
      </c>
      <c r="AG41" s="112" t="s">
        <v>394</v>
      </c>
      <c r="AH41" s="56">
        <v>0</v>
      </c>
      <c r="AI41" s="32">
        <v>0</v>
      </c>
      <c r="AJ41" s="33">
        <f t="shared" si="19"/>
        <v>0</v>
      </c>
      <c r="AK41" s="87">
        <v>49</v>
      </c>
      <c r="AL41" s="92"/>
      <c r="AM41" s="87">
        <v>6</v>
      </c>
      <c r="AN41" s="98">
        <v>10</v>
      </c>
      <c r="AO41" s="117"/>
      <c r="AY41" s="123">
        <v>-67</v>
      </c>
      <c r="AZ41" t="s">
        <v>332</v>
      </c>
      <c r="BA41" s="128"/>
      <c r="BB41" s="128"/>
      <c r="BC41" s="128">
        <v>0</v>
      </c>
      <c r="BD41" s="128"/>
      <c r="BE41" s="128"/>
      <c r="BF41" s="128">
        <f t="shared" si="20"/>
        <v>0</v>
      </c>
      <c r="BG41" s="37">
        <f t="shared" si="7"/>
        <v>0</v>
      </c>
      <c r="BN41">
        <v>-67</v>
      </c>
      <c r="BO41" t="s">
        <v>372</v>
      </c>
      <c r="BR41">
        <v>6</v>
      </c>
    </row>
    <row r="42" spans="2:70" ht="18" customHeight="1" x14ac:dyDescent="0.2">
      <c r="B42" s="24">
        <v>-66</v>
      </c>
      <c r="C42" s="6" t="s">
        <v>573</v>
      </c>
      <c r="D42" s="4"/>
      <c r="E42" s="32"/>
      <c r="F42" s="32"/>
      <c r="G42" s="33">
        <f t="shared" si="14"/>
        <v>0</v>
      </c>
      <c r="H42" s="41"/>
      <c r="I42" s="24">
        <v>-71</v>
      </c>
      <c r="J42" s="6" t="s">
        <v>509</v>
      </c>
      <c r="K42" s="4"/>
      <c r="L42" s="32">
        <v>2</v>
      </c>
      <c r="M42" s="32"/>
      <c r="N42" s="33">
        <f t="shared" si="15"/>
        <v>2</v>
      </c>
      <c r="P42" s="24">
        <v>-58</v>
      </c>
      <c r="Q42" s="6" t="s">
        <v>203</v>
      </c>
      <c r="R42" s="4"/>
      <c r="S42" s="32"/>
      <c r="T42" s="32"/>
      <c r="U42" s="33">
        <f t="shared" si="16"/>
        <v>0</v>
      </c>
      <c r="V42" s="41"/>
      <c r="W42" s="24"/>
      <c r="X42" s="6"/>
      <c r="Y42" s="4"/>
      <c r="Z42" s="32"/>
      <c r="AA42" s="32"/>
      <c r="AB42" s="33">
        <f t="shared" si="17"/>
        <v>0</v>
      </c>
      <c r="AE42" s="24">
        <v>-67</v>
      </c>
      <c r="AF42" s="4" t="s">
        <v>290</v>
      </c>
      <c r="AG42" s="112"/>
      <c r="AH42" s="56">
        <v>51</v>
      </c>
      <c r="AI42" s="32">
        <v>5</v>
      </c>
      <c r="AJ42" s="33">
        <f t="shared" si="19"/>
        <v>56</v>
      </c>
      <c r="AK42" s="87">
        <v>9</v>
      </c>
      <c r="AL42" s="92"/>
      <c r="AM42" s="87">
        <v>11</v>
      </c>
      <c r="AN42" s="98">
        <v>5</v>
      </c>
      <c r="AO42" s="117" t="s">
        <v>402</v>
      </c>
      <c r="AY42" s="123">
        <v>-67</v>
      </c>
      <c r="AZ42" t="s">
        <v>290</v>
      </c>
      <c r="BA42" s="128"/>
      <c r="BB42" s="128"/>
      <c r="BC42" s="128">
        <v>3</v>
      </c>
      <c r="BD42" s="128"/>
      <c r="BE42" s="128">
        <v>2</v>
      </c>
      <c r="BF42" s="128">
        <f t="shared" si="20"/>
        <v>5</v>
      </c>
      <c r="BG42" s="37">
        <f t="shared" si="7"/>
        <v>0</v>
      </c>
      <c r="BN42">
        <v>-67</v>
      </c>
      <c r="BO42" t="s">
        <v>290</v>
      </c>
      <c r="BQ42">
        <v>5</v>
      </c>
      <c r="BR42">
        <v>11</v>
      </c>
    </row>
    <row r="43" spans="2:70" ht="18" customHeight="1" x14ac:dyDescent="0.2">
      <c r="B43" s="24">
        <v>-66</v>
      </c>
      <c r="C43" s="6" t="s">
        <v>530</v>
      </c>
      <c r="D43" s="4"/>
      <c r="E43" s="32">
        <v>2</v>
      </c>
      <c r="F43" s="32">
        <v>1</v>
      </c>
      <c r="G43" s="33">
        <f t="shared" si="14"/>
        <v>3</v>
      </c>
      <c r="H43" s="41"/>
      <c r="I43" s="24">
        <v>-71</v>
      </c>
      <c r="J43" s="6" t="s">
        <v>510</v>
      </c>
      <c r="K43" s="4"/>
      <c r="L43" s="32"/>
      <c r="M43" s="32"/>
      <c r="N43" s="33">
        <f t="shared" si="15"/>
        <v>0</v>
      </c>
      <c r="P43" s="24">
        <v>-58</v>
      </c>
      <c r="Q43" s="6" t="s">
        <v>119</v>
      </c>
      <c r="R43" s="4"/>
      <c r="S43" s="32"/>
      <c r="T43" s="32">
        <v>1</v>
      </c>
      <c r="U43" s="33">
        <f t="shared" si="16"/>
        <v>1</v>
      </c>
      <c r="V43" s="41"/>
      <c r="W43" s="24"/>
      <c r="X43" s="6"/>
      <c r="Y43" s="4"/>
      <c r="Z43" s="32"/>
      <c r="AA43" s="32"/>
      <c r="AB43" s="33">
        <f t="shared" si="17"/>
        <v>0</v>
      </c>
      <c r="AE43" s="24">
        <v>-67</v>
      </c>
      <c r="AF43" s="4" t="s">
        <v>357</v>
      </c>
      <c r="AG43" s="112"/>
      <c r="AH43" s="56">
        <v>44</v>
      </c>
      <c r="AI43" s="32">
        <v>1</v>
      </c>
      <c r="AJ43" s="33">
        <f t="shared" si="19"/>
        <v>45</v>
      </c>
      <c r="AK43" s="87">
        <v>34</v>
      </c>
      <c r="AL43" s="92"/>
      <c r="AM43" s="87">
        <v>3</v>
      </c>
      <c r="AN43" s="98">
        <v>17</v>
      </c>
      <c r="AO43" s="117"/>
      <c r="AY43" s="123">
        <v>-67</v>
      </c>
      <c r="AZ43" t="s">
        <v>357</v>
      </c>
      <c r="BA43" s="128"/>
      <c r="BB43" s="128"/>
      <c r="BC43" s="128"/>
      <c r="BD43" s="128"/>
      <c r="BE43" s="128">
        <v>1</v>
      </c>
      <c r="BF43" s="128">
        <f t="shared" si="20"/>
        <v>1</v>
      </c>
      <c r="BG43" s="37">
        <f t="shared" si="7"/>
        <v>0</v>
      </c>
      <c r="BN43">
        <v>-67</v>
      </c>
      <c r="BO43" t="s">
        <v>575</v>
      </c>
      <c r="BQ43">
        <v>1</v>
      </c>
      <c r="BR43">
        <v>3</v>
      </c>
    </row>
    <row r="44" spans="2:70" ht="18" customHeight="1" x14ac:dyDescent="0.2">
      <c r="B44" s="24">
        <v>-66</v>
      </c>
      <c r="C44" s="6" t="s">
        <v>507</v>
      </c>
      <c r="D44" s="4"/>
      <c r="E44" s="32"/>
      <c r="F44" s="32"/>
      <c r="G44" s="33">
        <f t="shared" si="14"/>
        <v>0</v>
      </c>
      <c r="H44" s="41"/>
      <c r="I44" s="24">
        <v>-71</v>
      </c>
      <c r="J44" s="6" t="s">
        <v>512</v>
      </c>
      <c r="K44" s="4"/>
      <c r="L44" s="32"/>
      <c r="M44" s="32"/>
      <c r="N44" s="33">
        <f t="shared" si="15"/>
        <v>0</v>
      </c>
      <c r="P44" s="24">
        <v>-58</v>
      </c>
      <c r="Q44" s="6" t="s">
        <v>546</v>
      </c>
      <c r="R44" s="4"/>
      <c r="S44" s="32">
        <v>1</v>
      </c>
      <c r="T44" s="32"/>
      <c r="U44" s="33">
        <f t="shared" si="16"/>
        <v>1</v>
      </c>
      <c r="V44" s="41"/>
      <c r="W44" s="24"/>
      <c r="X44" s="6"/>
      <c r="Y44" s="4"/>
      <c r="Z44" s="32"/>
      <c r="AA44" s="32"/>
      <c r="AB44" s="33">
        <f t="shared" si="17"/>
        <v>0</v>
      </c>
      <c r="AE44" s="24">
        <v>-68</v>
      </c>
      <c r="AF44" s="4" t="s">
        <v>369</v>
      </c>
      <c r="AG44" s="112"/>
      <c r="AH44" s="56">
        <v>12</v>
      </c>
      <c r="AI44" s="32">
        <v>1</v>
      </c>
      <c r="AJ44" s="33">
        <f t="shared" si="19"/>
        <v>13</v>
      </c>
      <c r="AK44" s="87">
        <v>34</v>
      </c>
      <c r="AL44" s="92"/>
      <c r="AM44" s="87">
        <v>3</v>
      </c>
      <c r="AN44" s="98">
        <v>17</v>
      </c>
      <c r="AO44" s="117"/>
      <c r="AY44" s="123">
        <v>-68</v>
      </c>
      <c r="AZ44" t="s">
        <v>369</v>
      </c>
      <c r="BA44" s="128"/>
      <c r="BB44" s="128">
        <v>1</v>
      </c>
      <c r="BC44" s="128"/>
      <c r="BD44" s="128"/>
      <c r="BE44" s="128"/>
      <c r="BF44" s="128">
        <f t="shared" si="20"/>
        <v>1</v>
      </c>
      <c r="BG44" s="37">
        <f t="shared" si="7"/>
        <v>0</v>
      </c>
      <c r="BH44">
        <v>-66</v>
      </c>
      <c r="BI44" t="s">
        <v>574</v>
      </c>
      <c r="BN44">
        <v>-68</v>
      </c>
      <c r="BO44" t="s">
        <v>327</v>
      </c>
      <c r="BQ44">
        <v>1</v>
      </c>
      <c r="BR44">
        <v>3</v>
      </c>
    </row>
    <row r="45" spans="2:70" ht="18" customHeight="1" x14ac:dyDescent="0.2">
      <c r="B45" s="24">
        <v>-67</v>
      </c>
      <c r="C45" s="6" t="s">
        <v>290</v>
      </c>
      <c r="D45" s="4"/>
      <c r="E45" s="32"/>
      <c r="F45" s="32">
        <v>3</v>
      </c>
      <c r="G45" s="33">
        <f t="shared" si="14"/>
        <v>3</v>
      </c>
      <c r="H45" s="41"/>
      <c r="I45" s="24">
        <v>-71</v>
      </c>
      <c r="J45" s="6" t="s">
        <v>513</v>
      </c>
      <c r="K45" s="4"/>
      <c r="L45" s="32"/>
      <c r="M45" s="32"/>
      <c r="N45" s="33">
        <f t="shared" si="15"/>
        <v>0</v>
      </c>
      <c r="P45" s="24">
        <v>-60</v>
      </c>
      <c r="Q45" s="6" t="s">
        <v>244</v>
      </c>
      <c r="R45" s="4"/>
      <c r="S45" s="32"/>
      <c r="T45" s="32">
        <v>3</v>
      </c>
      <c r="U45" s="33">
        <f t="shared" si="16"/>
        <v>3</v>
      </c>
      <c r="V45" s="41"/>
      <c r="W45" s="24"/>
      <c r="X45" s="6"/>
      <c r="Y45" s="4"/>
      <c r="Z45" s="32"/>
      <c r="AA45" s="32"/>
      <c r="AB45" s="33">
        <f t="shared" si="17"/>
        <v>0</v>
      </c>
      <c r="AE45" s="24">
        <v>-69</v>
      </c>
      <c r="AF45" s="4" t="s">
        <v>542</v>
      </c>
      <c r="AG45" s="112"/>
      <c r="AH45" s="56">
        <v>3</v>
      </c>
      <c r="AI45" s="32">
        <v>1</v>
      </c>
      <c r="AJ45" s="33">
        <f t="shared" si="19"/>
        <v>4</v>
      </c>
      <c r="AK45" s="87">
        <v>34</v>
      </c>
      <c r="AL45" s="92"/>
      <c r="AM45" s="87"/>
      <c r="AN45" s="98"/>
      <c r="AO45" s="117"/>
      <c r="AY45" s="123">
        <v>-69</v>
      </c>
      <c r="AZ45" t="s">
        <v>542</v>
      </c>
      <c r="BA45" s="128"/>
      <c r="BB45" s="128"/>
      <c r="BC45" s="128">
        <v>1</v>
      </c>
      <c r="BD45" s="128"/>
      <c r="BE45" s="128">
        <v>0</v>
      </c>
      <c r="BF45" s="128">
        <f t="shared" si="20"/>
        <v>1</v>
      </c>
      <c r="BG45" s="37">
        <f t="shared" si="7"/>
        <v>0</v>
      </c>
      <c r="BN45">
        <v>-69</v>
      </c>
      <c r="BO45" t="s">
        <v>542</v>
      </c>
      <c r="BQ45">
        <v>1</v>
      </c>
    </row>
    <row r="46" spans="2:70" ht="18" customHeight="1" x14ac:dyDescent="0.2">
      <c r="B46" s="24"/>
      <c r="C46" s="6"/>
      <c r="D46" s="4"/>
      <c r="E46" s="32"/>
      <c r="F46" s="32"/>
      <c r="G46" s="33">
        <f t="shared" si="14"/>
        <v>0</v>
      </c>
      <c r="H46" s="41"/>
      <c r="I46" s="24"/>
      <c r="J46" s="6"/>
      <c r="K46" s="4"/>
      <c r="L46" s="32"/>
      <c r="M46" s="32"/>
      <c r="N46" s="33">
        <f t="shared" si="15"/>
        <v>0</v>
      </c>
      <c r="P46" s="24"/>
      <c r="Q46" s="6"/>
      <c r="R46" s="4"/>
      <c r="S46" s="32"/>
      <c r="T46" s="32"/>
      <c r="U46" s="33">
        <f t="shared" si="16"/>
        <v>0</v>
      </c>
      <c r="V46" s="41"/>
      <c r="W46" s="24"/>
      <c r="X46" s="6"/>
      <c r="Y46" s="4"/>
      <c r="Z46" s="32"/>
      <c r="AA46" s="32"/>
      <c r="AB46" s="33">
        <f t="shared" si="17"/>
        <v>0</v>
      </c>
      <c r="AE46" s="24">
        <v>-70</v>
      </c>
      <c r="AF46" s="4" t="s">
        <v>416</v>
      </c>
      <c r="AG46" s="112"/>
      <c r="AH46" s="56">
        <v>43</v>
      </c>
      <c r="AI46" s="32">
        <v>10</v>
      </c>
      <c r="AJ46" s="33">
        <f t="shared" si="19"/>
        <v>53</v>
      </c>
      <c r="AK46" s="87">
        <v>2</v>
      </c>
      <c r="AL46" s="92"/>
      <c r="AM46" s="87">
        <v>24</v>
      </c>
      <c r="AN46" s="98">
        <v>1</v>
      </c>
      <c r="AO46" s="117" t="s">
        <v>422</v>
      </c>
      <c r="AY46" s="123">
        <v>-70</v>
      </c>
      <c r="AZ46" t="s">
        <v>416</v>
      </c>
      <c r="BA46" s="128">
        <v>5</v>
      </c>
      <c r="BB46" s="128"/>
      <c r="BC46" s="128">
        <v>5</v>
      </c>
      <c r="BD46" s="128"/>
      <c r="BE46" s="128"/>
      <c r="BF46" s="128">
        <f t="shared" si="20"/>
        <v>10</v>
      </c>
      <c r="BG46" s="37">
        <f t="shared" si="7"/>
        <v>0</v>
      </c>
      <c r="BN46">
        <v>-70</v>
      </c>
      <c r="BO46" t="s">
        <v>580</v>
      </c>
      <c r="BQ46">
        <v>10</v>
      </c>
      <c r="BR46">
        <v>24</v>
      </c>
    </row>
    <row r="47" spans="2:70" ht="18" customHeight="1" x14ac:dyDescent="0.2">
      <c r="B47" s="24"/>
      <c r="C47" s="6"/>
      <c r="D47" s="4"/>
      <c r="E47" s="32"/>
      <c r="F47" s="32"/>
      <c r="G47" s="33">
        <f t="shared" si="14"/>
        <v>0</v>
      </c>
      <c r="H47" s="41"/>
      <c r="I47" s="24"/>
      <c r="J47" s="6"/>
      <c r="K47" s="4"/>
      <c r="L47" s="32"/>
      <c r="M47" s="32"/>
      <c r="N47" s="33">
        <f t="shared" si="15"/>
        <v>0</v>
      </c>
      <c r="P47" s="24"/>
      <c r="Q47" s="6"/>
      <c r="R47" s="4"/>
      <c r="S47" s="32"/>
      <c r="T47" s="32"/>
      <c r="U47" s="33">
        <f t="shared" si="16"/>
        <v>0</v>
      </c>
      <c r="V47" s="41"/>
      <c r="W47" s="24"/>
      <c r="X47" s="6"/>
      <c r="Y47" s="4"/>
      <c r="Z47" s="32"/>
      <c r="AA47" s="32"/>
      <c r="AB47" s="33">
        <f t="shared" si="17"/>
        <v>0</v>
      </c>
      <c r="AE47" s="24">
        <v>-70</v>
      </c>
      <c r="AF47" s="4" t="s">
        <v>414</v>
      </c>
      <c r="AG47" s="112"/>
      <c r="AH47" s="56">
        <v>52</v>
      </c>
      <c r="AI47" s="32">
        <v>12</v>
      </c>
      <c r="AJ47" s="33">
        <f t="shared" si="19"/>
        <v>64</v>
      </c>
      <c r="AK47" s="124">
        <v>1</v>
      </c>
      <c r="AL47" s="92">
        <v>53</v>
      </c>
      <c r="AM47" s="87">
        <v>20</v>
      </c>
      <c r="AN47" s="98">
        <v>3</v>
      </c>
      <c r="AO47" s="117" t="s">
        <v>402</v>
      </c>
      <c r="AY47" s="123">
        <v>-70</v>
      </c>
      <c r="AZ47" t="s">
        <v>414</v>
      </c>
      <c r="BA47" s="128">
        <v>3</v>
      </c>
      <c r="BB47" s="128"/>
      <c r="BC47" s="128">
        <v>8</v>
      </c>
      <c r="BD47" s="128"/>
      <c r="BE47" s="128">
        <v>1</v>
      </c>
      <c r="BF47" s="128">
        <f t="shared" si="20"/>
        <v>12</v>
      </c>
      <c r="BG47" s="37">
        <f t="shared" si="7"/>
        <v>0</v>
      </c>
      <c r="BN47">
        <v>-70</v>
      </c>
      <c r="BO47" t="s">
        <v>503</v>
      </c>
      <c r="BQ47">
        <v>11</v>
      </c>
      <c r="BR47">
        <v>20</v>
      </c>
    </row>
    <row r="48" spans="2:70" ht="18" customHeight="1" x14ac:dyDescent="0.2">
      <c r="B48" s="25"/>
      <c r="C48" s="10"/>
      <c r="D48" s="11"/>
      <c r="E48" s="35"/>
      <c r="F48" s="35"/>
      <c r="G48" s="36">
        <f t="shared" si="14"/>
        <v>0</v>
      </c>
      <c r="H48" s="42"/>
      <c r="I48" s="25"/>
      <c r="J48" s="10"/>
      <c r="K48" s="11"/>
      <c r="L48" s="35"/>
      <c r="M48" s="35"/>
      <c r="N48" s="36">
        <f t="shared" si="15"/>
        <v>0</v>
      </c>
      <c r="P48" s="25"/>
      <c r="Q48" s="10"/>
      <c r="R48" s="11"/>
      <c r="S48" s="35"/>
      <c r="T48" s="35"/>
      <c r="U48" s="36">
        <f t="shared" si="16"/>
        <v>0</v>
      </c>
      <c r="V48" s="42"/>
      <c r="W48" s="25"/>
      <c r="X48" s="10"/>
      <c r="Y48" s="11"/>
      <c r="Z48" s="35"/>
      <c r="AA48" s="35"/>
      <c r="AB48" s="36">
        <f t="shared" si="17"/>
        <v>0</v>
      </c>
      <c r="AE48" s="24">
        <v>-70</v>
      </c>
      <c r="AF48" s="4" t="s">
        <v>415</v>
      </c>
      <c r="AG48" s="112"/>
      <c r="AH48" s="56">
        <v>20</v>
      </c>
      <c r="AI48" s="32">
        <v>10</v>
      </c>
      <c r="AJ48" s="33">
        <f t="shared" si="19"/>
        <v>30</v>
      </c>
      <c r="AK48" s="87">
        <v>2</v>
      </c>
      <c r="AL48" s="92"/>
      <c r="AM48" s="87">
        <v>24</v>
      </c>
      <c r="AN48" s="98">
        <v>1</v>
      </c>
      <c r="AO48" s="117" t="s">
        <v>422</v>
      </c>
      <c r="AY48" s="123">
        <v>-70</v>
      </c>
      <c r="AZ48" t="s">
        <v>415</v>
      </c>
      <c r="BA48" s="128">
        <v>3</v>
      </c>
      <c r="BB48" s="128">
        <v>0</v>
      </c>
      <c r="BC48" s="128">
        <v>3</v>
      </c>
      <c r="BD48" s="128"/>
      <c r="BE48" s="128">
        <v>4</v>
      </c>
      <c r="BF48" s="128">
        <f t="shared" si="20"/>
        <v>10</v>
      </c>
      <c r="BG48" s="37">
        <f t="shared" si="7"/>
        <v>0</v>
      </c>
      <c r="BH48">
        <v>-68</v>
      </c>
      <c r="BI48" t="s">
        <v>576</v>
      </c>
      <c r="BN48">
        <v>-70</v>
      </c>
      <c r="BO48" t="s">
        <v>504</v>
      </c>
      <c r="BQ48">
        <v>12</v>
      </c>
      <c r="BR48">
        <v>24</v>
      </c>
    </row>
    <row r="49" spans="2:70" ht="18" customHeight="1" x14ac:dyDescent="0.2">
      <c r="AE49" s="24">
        <v>-70</v>
      </c>
      <c r="AF49" s="4" t="s">
        <v>463</v>
      </c>
      <c r="AG49" s="112"/>
      <c r="AH49" s="56">
        <v>16</v>
      </c>
      <c r="AI49" s="32">
        <v>7</v>
      </c>
      <c r="AJ49" s="33">
        <f t="shared" si="19"/>
        <v>23</v>
      </c>
      <c r="AK49" s="87">
        <v>5</v>
      </c>
      <c r="AL49" s="92"/>
      <c r="AM49" s="87">
        <v>17</v>
      </c>
      <c r="AN49" s="98">
        <v>4</v>
      </c>
      <c r="AO49" s="117" t="s">
        <v>402</v>
      </c>
      <c r="AY49" s="123">
        <v>-70</v>
      </c>
      <c r="AZ49" t="s">
        <v>463</v>
      </c>
      <c r="BA49" s="128">
        <v>5</v>
      </c>
      <c r="BB49" s="128"/>
      <c r="BC49" s="128">
        <v>2</v>
      </c>
      <c r="BD49" s="128"/>
      <c r="BE49" s="128"/>
      <c r="BF49" s="128">
        <f t="shared" si="20"/>
        <v>7</v>
      </c>
      <c r="BG49" s="37">
        <f t="shared" si="7"/>
        <v>0</v>
      </c>
      <c r="BH49">
        <v>-68</v>
      </c>
      <c r="BI49" t="s">
        <v>390</v>
      </c>
      <c r="BN49">
        <v>-70</v>
      </c>
      <c r="BO49" t="s">
        <v>505</v>
      </c>
      <c r="BQ49">
        <v>7</v>
      </c>
      <c r="BR49">
        <v>17</v>
      </c>
    </row>
    <row r="50" spans="2:70" ht="18" customHeight="1" x14ac:dyDescent="0.2">
      <c r="AE50" s="24">
        <v>-70</v>
      </c>
      <c r="AF50" s="4" t="s">
        <v>219</v>
      </c>
      <c r="AG50" s="112"/>
      <c r="AH50" s="56">
        <v>0</v>
      </c>
      <c r="AI50" s="32">
        <v>1</v>
      </c>
      <c r="AJ50" s="33">
        <f t="shared" ref="AJ50" si="21">AH50+AI50</f>
        <v>1</v>
      </c>
      <c r="AK50" s="87">
        <v>34</v>
      </c>
      <c r="AL50" s="92"/>
      <c r="AM50" s="87"/>
      <c r="AN50" s="98"/>
      <c r="AO50" s="117"/>
      <c r="AY50" s="123">
        <v>-70</v>
      </c>
      <c r="AZ50" t="s">
        <v>219</v>
      </c>
      <c r="BC50" s="128">
        <v>1</v>
      </c>
      <c r="BF50" s="128">
        <f t="shared" si="20"/>
        <v>1</v>
      </c>
      <c r="BG50" s="37">
        <f t="shared" si="7"/>
        <v>0</v>
      </c>
      <c r="BN50">
        <v>-70</v>
      </c>
      <c r="BO50" t="s">
        <v>219</v>
      </c>
      <c r="BQ50">
        <v>1</v>
      </c>
    </row>
    <row r="51" spans="2:70" ht="18" customHeight="1" x14ac:dyDescent="0.2">
      <c r="B51" s="7" t="s">
        <v>485</v>
      </c>
      <c r="C51" s="5"/>
      <c r="D51" s="5"/>
      <c r="E51" s="5"/>
      <c r="F51" s="5"/>
      <c r="G51" s="104" t="s">
        <v>563</v>
      </c>
      <c r="H51" s="8" t="s">
        <v>9</v>
      </c>
      <c r="I51" s="5" t="s">
        <v>562</v>
      </c>
      <c r="J51" s="5"/>
      <c r="K51" s="5"/>
      <c r="L51" s="5"/>
      <c r="M51" s="5"/>
      <c r="N51" s="9"/>
      <c r="AE51" s="24">
        <v>-70</v>
      </c>
      <c r="AF51" s="4" t="s">
        <v>434</v>
      </c>
      <c r="AG51" s="112"/>
      <c r="AH51" s="56">
        <v>1</v>
      </c>
      <c r="AI51" s="32">
        <v>1</v>
      </c>
      <c r="AJ51" s="33">
        <f t="shared" ref="AJ51:AJ74" si="22">AH51+AI51</f>
        <v>2</v>
      </c>
      <c r="AK51" s="87">
        <v>34</v>
      </c>
      <c r="AL51" s="92"/>
      <c r="AM51" s="87"/>
      <c r="AN51" s="98"/>
      <c r="AO51" s="117"/>
      <c r="AY51" s="123">
        <v>-70</v>
      </c>
      <c r="AZ51" t="s">
        <v>434</v>
      </c>
      <c r="BA51" s="128"/>
      <c r="BB51" s="128">
        <v>0</v>
      </c>
      <c r="BC51" s="128">
        <v>1</v>
      </c>
      <c r="BD51" s="128"/>
      <c r="BE51" s="128"/>
      <c r="BF51" s="128">
        <f t="shared" si="20"/>
        <v>1</v>
      </c>
      <c r="BG51" s="37">
        <f t="shared" si="7"/>
        <v>0</v>
      </c>
    </row>
    <row r="52" spans="2:70" ht="18" customHeight="1" x14ac:dyDescent="0.2">
      <c r="B52" s="12"/>
      <c r="C52" s="13"/>
      <c r="D52" s="13"/>
      <c r="E52" s="14"/>
      <c r="F52" s="137">
        <f>SUM(G52:G53)</f>
        <v>11</v>
      </c>
      <c r="G52" s="21">
        <f>SUM(E55:E70)</f>
        <v>11</v>
      </c>
      <c r="H52" s="19" t="s">
        <v>8</v>
      </c>
      <c r="I52" s="21">
        <f>SUM(L55:L70)</f>
        <v>5</v>
      </c>
      <c r="J52" s="137">
        <f>SUM(I52:I53)</f>
        <v>5</v>
      </c>
      <c r="K52" s="16"/>
      <c r="L52" s="13"/>
      <c r="M52" s="13"/>
      <c r="N52" s="17"/>
      <c r="AE52" s="24">
        <v>-70</v>
      </c>
      <c r="AF52" s="4" t="s">
        <v>417</v>
      </c>
      <c r="AG52" s="112"/>
      <c r="AH52" s="56">
        <v>2</v>
      </c>
      <c r="AI52" s="32">
        <v>1</v>
      </c>
      <c r="AJ52" s="33">
        <f t="shared" si="22"/>
        <v>3</v>
      </c>
      <c r="AK52" s="87">
        <v>34</v>
      </c>
      <c r="AL52" s="92"/>
      <c r="AM52" s="87"/>
      <c r="AN52" s="98"/>
      <c r="AO52" s="117"/>
      <c r="AY52" s="123">
        <v>-70</v>
      </c>
      <c r="AZ52" t="s">
        <v>417</v>
      </c>
      <c r="BA52" s="128"/>
      <c r="BB52" s="128"/>
      <c r="BC52" s="128">
        <v>1</v>
      </c>
      <c r="BD52" s="128"/>
      <c r="BE52" s="128"/>
      <c r="BF52" s="128">
        <f t="shared" si="20"/>
        <v>1</v>
      </c>
      <c r="BG52" s="37">
        <f t="shared" si="7"/>
        <v>0</v>
      </c>
      <c r="BH52">
        <v>-69</v>
      </c>
      <c r="BI52" t="s">
        <v>577</v>
      </c>
      <c r="BN52">
        <v>-70</v>
      </c>
      <c r="BO52" t="s">
        <v>581</v>
      </c>
      <c r="BQ52">
        <v>1</v>
      </c>
    </row>
    <row r="53" spans="2:70" ht="18" customHeight="1" x14ac:dyDescent="0.2">
      <c r="B53" s="1"/>
      <c r="C53" s="2"/>
      <c r="D53" s="2"/>
      <c r="E53" s="15"/>
      <c r="F53" s="138"/>
      <c r="G53" s="22">
        <f>SUM(F55:F70)</f>
        <v>0</v>
      </c>
      <c r="H53" s="20" t="s">
        <v>8</v>
      </c>
      <c r="I53" s="22">
        <f>SUM(M55:M70)</f>
        <v>0</v>
      </c>
      <c r="J53" s="138"/>
      <c r="K53" s="18"/>
      <c r="L53" s="2"/>
      <c r="M53" s="2"/>
      <c r="N53" s="3"/>
      <c r="AE53" s="24">
        <v>-70</v>
      </c>
      <c r="AF53" s="4" t="s">
        <v>508</v>
      </c>
      <c r="AG53" s="112"/>
      <c r="AH53" s="56">
        <v>1</v>
      </c>
      <c r="AI53" s="32">
        <v>2</v>
      </c>
      <c r="AJ53" s="33">
        <f t="shared" si="22"/>
        <v>3</v>
      </c>
      <c r="AK53" s="87">
        <v>26</v>
      </c>
      <c r="AL53" s="92"/>
      <c r="AM53" s="87"/>
      <c r="AN53" s="98"/>
      <c r="AO53" s="117"/>
      <c r="AY53" s="123">
        <v>-70</v>
      </c>
      <c r="AZ53" t="s">
        <v>508</v>
      </c>
      <c r="BA53" s="128">
        <v>2</v>
      </c>
      <c r="BB53" s="128"/>
      <c r="BC53" s="128"/>
      <c r="BD53" s="128"/>
      <c r="BE53" s="128">
        <v>0</v>
      </c>
      <c r="BF53" s="128">
        <f t="shared" si="20"/>
        <v>2</v>
      </c>
      <c r="BG53" s="37">
        <f t="shared" si="7"/>
        <v>0</v>
      </c>
      <c r="BH53">
        <v>-69</v>
      </c>
      <c r="BI53" t="s">
        <v>578</v>
      </c>
      <c r="BN53">
        <v>-70</v>
      </c>
      <c r="BO53" t="s">
        <v>507</v>
      </c>
      <c r="BQ53">
        <v>2</v>
      </c>
    </row>
    <row r="54" spans="2:70" ht="18" customHeight="1" x14ac:dyDescent="0.2">
      <c r="B54" s="26" t="s">
        <v>10</v>
      </c>
      <c r="C54" s="139" t="s">
        <v>26</v>
      </c>
      <c r="D54" s="140"/>
      <c r="E54" s="27" t="s">
        <v>3</v>
      </c>
      <c r="F54" s="27" t="s">
        <v>4</v>
      </c>
      <c r="G54" s="28" t="s">
        <v>5</v>
      </c>
      <c r="H54" s="31"/>
      <c r="I54" s="26" t="s">
        <v>10</v>
      </c>
      <c r="J54" s="139" t="s">
        <v>26</v>
      </c>
      <c r="K54" s="140"/>
      <c r="L54" s="27" t="s">
        <v>3</v>
      </c>
      <c r="M54" s="27" t="s">
        <v>4</v>
      </c>
      <c r="N54" s="28" t="s">
        <v>5</v>
      </c>
      <c r="AE54" s="24">
        <v>-71</v>
      </c>
      <c r="AF54" s="4" t="s">
        <v>371</v>
      </c>
      <c r="AG54" s="112"/>
      <c r="AH54" s="56">
        <v>18</v>
      </c>
      <c r="AI54" s="32">
        <v>7</v>
      </c>
      <c r="AJ54" s="33">
        <f t="shared" si="22"/>
        <v>25</v>
      </c>
      <c r="AK54" s="87">
        <v>5</v>
      </c>
      <c r="AL54" s="92"/>
      <c r="AM54" s="87">
        <v>11</v>
      </c>
      <c r="AN54" s="98">
        <v>5</v>
      </c>
      <c r="AO54" s="117" t="s">
        <v>402</v>
      </c>
      <c r="AY54" s="123">
        <v>-71</v>
      </c>
      <c r="AZ54" t="s">
        <v>371</v>
      </c>
      <c r="BA54" s="128">
        <v>3</v>
      </c>
      <c r="BB54" s="128"/>
      <c r="BC54" s="128">
        <v>2</v>
      </c>
      <c r="BD54" s="128"/>
      <c r="BE54" s="128">
        <v>2</v>
      </c>
      <c r="BF54" s="128">
        <f t="shared" si="20"/>
        <v>7</v>
      </c>
      <c r="BG54" s="37">
        <f t="shared" si="7"/>
        <v>0</v>
      </c>
      <c r="BH54">
        <v>-69</v>
      </c>
      <c r="BI54" t="s">
        <v>115</v>
      </c>
      <c r="BN54">
        <v>-71</v>
      </c>
      <c r="BO54" t="s">
        <v>577</v>
      </c>
      <c r="BQ54">
        <v>6</v>
      </c>
      <c r="BR54">
        <v>11</v>
      </c>
    </row>
    <row r="55" spans="2:70" ht="18" customHeight="1" x14ac:dyDescent="0.2">
      <c r="B55" s="24"/>
      <c r="C55" s="6" t="s">
        <v>484</v>
      </c>
      <c r="D55" s="4"/>
      <c r="E55" s="32"/>
      <c r="F55" s="32"/>
      <c r="G55" s="33">
        <f t="shared" ref="G55:G61" si="23">SUM(E55:F55)</f>
        <v>0</v>
      </c>
      <c r="H55" s="39" t="s">
        <v>1</v>
      </c>
      <c r="I55" s="24">
        <v>-73</v>
      </c>
      <c r="J55" s="6" t="s">
        <v>288</v>
      </c>
      <c r="K55" s="4"/>
      <c r="L55" s="32"/>
      <c r="M55" s="32"/>
      <c r="N55" s="33">
        <f t="shared" ref="N55:N61" si="24">SUM(L55:M55)</f>
        <v>0</v>
      </c>
      <c r="AE55" s="24">
        <v>-71</v>
      </c>
      <c r="AF55" s="4" t="s">
        <v>450</v>
      </c>
      <c r="AG55" s="112"/>
      <c r="AH55" s="56">
        <v>2</v>
      </c>
      <c r="AI55" s="32">
        <v>0</v>
      </c>
      <c r="AJ55" s="33">
        <f t="shared" si="22"/>
        <v>2</v>
      </c>
      <c r="AK55" s="87">
        <v>49</v>
      </c>
      <c r="AL55" s="92"/>
      <c r="AM55" s="87"/>
      <c r="AN55" s="98"/>
      <c r="AO55" s="117"/>
      <c r="AY55" s="123">
        <v>-71</v>
      </c>
      <c r="AZ55" t="s">
        <v>450</v>
      </c>
      <c r="BA55" s="128">
        <v>0</v>
      </c>
      <c r="BB55" s="128"/>
      <c r="BC55" s="128">
        <v>0</v>
      </c>
      <c r="BD55" s="128"/>
      <c r="BE55" s="128"/>
      <c r="BF55" s="128">
        <f t="shared" si="20"/>
        <v>0</v>
      </c>
      <c r="BG55" s="37">
        <f t="shared" si="7"/>
        <v>0</v>
      </c>
      <c r="BN55">
        <v>-71</v>
      </c>
      <c r="BO55" t="s">
        <v>510</v>
      </c>
    </row>
    <row r="56" spans="2:70" ht="18" customHeight="1" x14ac:dyDescent="0.2">
      <c r="B56" s="24"/>
      <c r="C56" s="6"/>
      <c r="D56" s="4"/>
      <c r="E56" s="32"/>
      <c r="F56" s="32"/>
      <c r="G56" s="33">
        <f t="shared" si="23"/>
        <v>0</v>
      </c>
      <c r="H56" s="101"/>
      <c r="I56" s="24"/>
      <c r="J56" s="6"/>
      <c r="K56" s="4"/>
      <c r="L56" s="32"/>
      <c r="M56" s="32"/>
      <c r="N56" s="33">
        <f t="shared" si="24"/>
        <v>0</v>
      </c>
      <c r="AE56" s="24">
        <v>-71</v>
      </c>
      <c r="AF56" s="4" t="s">
        <v>512</v>
      </c>
      <c r="AG56" s="112"/>
      <c r="AH56" s="56">
        <v>8</v>
      </c>
      <c r="AI56" s="32">
        <v>5</v>
      </c>
      <c r="AJ56" s="33">
        <f t="shared" si="22"/>
        <v>13</v>
      </c>
      <c r="AK56" s="87">
        <v>9</v>
      </c>
      <c r="AL56" s="92"/>
      <c r="AM56" s="87">
        <v>2</v>
      </c>
      <c r="AN56" s="98">
        <v>20</v>
      </c>
      <c r="AO56" s="117"/>
      <c r="AY56" s="123">
        <v>-71</v>
      </c>
      <c r="AZ56" t="s">
        <v>512</v>
      </c>
      <c r="BA56" s="128">
        <v>5</v>
      </c>
      <c r="BB56" s="128"/>
      <c r="BC56" s="128">
        <v>0</v>
      </c>
      <c r="BD56" s="128"/>
      <c r="BE56" s="128">
        <v>0</v>
      </c>
      <c r="BF56" s="128">
        <f t="shared" si="20"/>
        <v>5</v>
      </c>
      <c r="BG56" s="37">
        <f t="shared" si="7"/>
        <v>0</v>
      </c>
      <c r="BH56">
        <v>-70</v>
      </c>
      <c r="BI56" t="s">
        <v>579</v>
      </c>
      <c r="BJ56" t="s">
        <v>394</v>
      </c>
      <c r="BN56">
        <v>-71</v>
      </c>
      <c r="BO56" t="s">
        <v>582</v>
      </c>
      <c r="BQ56">
        <v>5</v>
      </c>
      <c r="BR56">
        <v>2</v>
      </c>
    </row>
    <row r="57" spans="2:70" ht="18" customHeight="1" x14ac:dyDescent="0.2">
      <c r="B57" s="24">
        <v>-63</v>
      </c>
      <c r="C57" s="6" t="s">
        <v>544</v>
      </c>
      <c r="D57" s="4"/>
      <c r="E57" s="32"/>
      <c r="F57" s="32"/>
      <c r="G57" s="33">
        <f t="shared" si="23"/>
        <v>0</v>
      </c>
      <c r="H57" s="39" t="s">
        <v>294</v>
      </c>
      <c r="I57" s="24">
        <v>-73</v>
      </c>
      <c r="J57" s="6" t="s">
        <v>514</v>
      </c>
      <c r="K57" s="4"/>
      <c r="L57" s="32">
        <v>1</v>
      </c>
      <c r="M57" s="32"/>
      <c r="N57" s="33">
        <f t="shared" si="24"/>
        <v>1</v>
      </c>
      <c r="AE57" s="24">
        <v>-71</v>
      </c>
      <c r="AF57" s="4" t="s">
        <v>513</v>
      </c>
      <c r="AG57" s="112"/>
      <c r="AH57" s="56">
        <v>0</v>
      </c>
      <c r="AI57" s="32">
        <v>3</v>
      </c>
      <c r="AJ57" s="33">
        <f t="shared" si="22"/>
        <v>3</v>
      </c>
      <c r="AK57" s="87">
        <v>20</v>
      </c>
      <c r="AL57" s="92"/>
      <c r="AM57" s="87"/>
      <c r="AN57" s="98"/>
      <c r="AO57" s="117"/>
      <c r="AY57" s="123">
        <v>-71</v>
      </c>
      <c r="AZ57" t="s">
        <v>513</v>
      </c>
      <c r="BA57" s="128">
        <v>3</v>
      </c>
      <c r="BB57" s="128"/>
      <c r="BC57" s="128">
        <v>0</v>
      </c>
      <c r="BD57" s="128"/>
      <c r="BE57" s="128"/>
      <c r="BF57" s="128">
        <f t="shared" si="20"/>
        <v>3</v>
      </c>
      <c r="BG57" s="37">
        <f t="shared" si="7"/>
        <v>0</v>
      </c>
      <c r="BN57">
        <v>-71</v>
      </c>
      <c r="BO57" t="s">
        <v>583</v>
      </c>
      <c r="BQ57">
        <v>4</v>
      </c>
    </row>
    <row r="58" spans="2:70" ht="18" customHeight="1" x14ac:dyDescent="0.2">
      <c r="B58" s="24">
        <v>-64</v>
      </c>
      <c r="C58" s="6" t="s">
        <v>529</v>
      </c>
      <c r="D58" s="4"/>
      <c r="E58" s="32">
        <v>1</v>
      </c>
      <c r="F58" s="32"/>
      <c r="G58" s="33">
        <f t="shared" si="23"/>
        <v>1</v>
      </c>
      <c r="H58" s="41"/>
      <c r="I58" s="24">
        <v>-73</v>
      </c>
      <c r="J58" s="6" t="s">
        <v>515</v>
      </c>
      <c r="K58" s="4"/>
      <c r="L58" s="32">
        <v>1</v>
      </c>
      <c r="M58" s="32"/>
      <c r="N58" s="33">
        <f t="shared" si="24"/>
        <v>1</v>
      </c>
      <c r="AE58" s="24">
        <v>-73</v>
      </c>
      <c r="AF58" s="4" t="s">
        <v>288</v>
      </c>
      <c r="AG58" s="112" t="s">
        <v>394</v>
      </c>
      <c r="AH58" s="56">
        <v>0</v>
      </c>
      <c r="AI58" s="32">
        <v>0</v>
      </c>
      <c r="AJ58" s="33">
        <f t="shared" si="22"/>
        <v>0</v>
      </c>
      <c r="AK58" s="87">
        <v>49</v>
      </c>
      <c r="AL58" s="92"/>
      <c r="AM58" s="87">
        <v>8</v>
      </c>
      <c r="AN58" s="98">
        <v>8</v>
      </c>
      <c r="AO58" s="117" t="s">
        <v>394</v>
      </c>
      <c r="AY58" s="123">
        <v>-73</v>
      </c>
      <c r="AZ58" t="s">
        <v>288</v>
      </c>
      <c r="BA58" s="128">
        <v>0</v>
      </c>
      <c r="BB58" s="128"/>
      <c r="BC58" s="128"/>
      <c r="BD58" s="128"/>
      <c r="BE58" s="128"/>
      <c r="BF58" s="128">
        <f t="shared" si="20"/>
        <v>0</v>
      </c>
      <c r="BG58" s="37">
        <f t="shared" si="7"/>
        <v>0</v>
      </c>
      <c r="BN58">
        <v>-73</v>
      </c>
      <c r="BO58" t="s">
        <v>507</v>
      </c>
      <c r="BP58" t="s">
        <v>394</v>
      </c>
      <c r="BR58">
        <v>8</v>
      </c>
    </row>
    <row r="59" spans="2:70" ht="18" customHeight="1" x14ac:dyDescent="0.2">
      <c r="B59" s="24">
        <v>-65</v>
      </c>
      <c r="C59" s="6" t="s">
        <v>354</v>
      </c>
      <c r="D59" s="4"/>
      <c r="E59" s="32"/>
      <c r="F59" s="32"/>
      <c r="G59" s="33">
        <f t="shared" si="23"/>
        <v>0</v>
      </c>
      <c r="H59" s="41"/>
      <c r="I59" s="24">
        <v>-73</v>
      </c>
      <c r="J59" s="6" t="s">
        <v>516</v>
      </c>
      <c r="K59" s="4"/>
      <c r="L59" s="32">
        <v>2</v>
      </c>
      <c r="M59" s="32"/>
      <c r="N59" s="33">
        <f t="shared" si="24"/>
        <v>2</v>
      </c>
      <c r="AE59" s="24">
        <v>-73</v>
      </c>
      <c r="AF59" s="4" t="s">
        <v>454</v>
      </c>
      <c r="AG59" s="112"/>
      <c r="AH59" s="56">
        <v>10</v>
      </c>
      <c r="AI59" s="32">
        <v>3</v>
      </c>
      <c r="AJ59" s="33">
        <f t="shared" si="22"/>
        <v>13</v>
      </c>
      <c r="AK59" s="87">
        <v>20</v>
      </c>
      <c r="AL59" s="92"/>
      <c r="AM59" s="87">
        <v>5</v>
      </c>
      <c r="AN59" s="98">
        <v>11</v>
      </c>
      <c r="AO59" s="117"/>
      <c r="AY59" s="123">
        <v>-73</v>
      </c>
      <c r="AZ59" t="s">
        <v>454</v>
      </c>
      <c r="BA59" s="128">
        <v>2</v>
      </c>
      <c r="BB59" s="128"/>
      <c r="BC59" s="128"/>
      <c r="BD59" s="128"/>
      <c r="BE59" s="128">
        <v>1</v>
      </c>
      <c r="BF59" s="128">
        <f t="shared" si="20"/>
        <v>3</v>
      </c>
      <c r="BG59" s="37">
        <f t="shared" si="7"/>
        <v>0</v>
      </c>
      <c r="BN59">
        <v>-73</v>
      </c>
      <c r="BO59" t="s">
        <v>590</v>
      </c>
      <c r="BQ59">
        <v>3</v>
      </c>
      <c r="BR59">
        <v>5</v>
      </c>
    </row>
    <row r="60" spans="2:70" ht="18" customHeight="1" x14ac:dyDescent="0.2">
      <c r="B60" s="24">
        <v>-65</v>
      </c>
      <c r="C60" s="6" t="s">
        <v>481</v>
      </c>
      <c r="D60" s="4"/>
      <c r="E60" s="32"/>
      <c r="F60" s="32"/>
      <c r="G60" s="33">
        <f t="shared" si="23"/>
        <v>0</v>
      </c>
      <c r="H60" s="41"/>
      <c r="I60" s="24">
        <v>-74</v>
      </c>
      <c r="J60" s="6" t="s">
        <v>519</v>
      </c>
      <c r="K60" s="4"/>
      <c r="L60" s="32">
        <v>1</v>
      </c>
      <c r="M60" s="32"/>
      <c r="N60" s="33">
        <f t="shared" si="24"/>
        <v>1</v>
      </c>
      <c r="AE60" s="24">
        <v>-73</v>
      </c>
      <c r="AF60" s="4" t="s">
        <v>456</v>
      </c>
      <c r="AG60" s="112"/>
      <c r="AH60" s="56">
        <v>5</v>
      </c>
      <c r="AI60" s="32">
        <v>7</v>
      </c>
      <c r="AJ60" s="33">
        <f t="shared" si="22"/>
        <v>12</v>
      </c>
      <c r="AK60" s="87">
        <v>5</v>
      </c>
      <c r="AL60" s="92"/>
      <c r="AM60" s="87">
        <v>8</v>
      </c>
      <c r="AN60" s="98">
        <v>8</v>
      </c>
      <c r="AO60" s="117"/>
      <c r="AY60" s="123">
        <v>-73</v>
      </c>
      <c r="AZ60" t="s">
        <v>456</v>
      </c>
      <c r="BA60" s="128">
        <v>6</v>
      </c>
      <c r="BB60" s="128"/>
      <c r="BC60" s="128"/>
      <c r="BD60" s="128"/>
      <c r="BE60" s="128">
        <v>1</v>
      </c>
      <c r="BF60" s="128">
        <f t="shared" si="20"/>
        <v>7</v>
      </c>
      <c r="BG60" s="37">
        <f t="shared" si="7"/>
        <v>0</v>
      </c>
      <c r="BN60">
        <v>-73</v>
      </c>
      <c r="BO60" t="s">
        <v>593</v>
      </c>
      <c r="BQ60">
        <v>7</v>
      </c>
      <c r="BR60">
        <v>8</v>
      </c>
    </row>
    <row r="61" spans="2:70" ht="18" customHeight="1" x14ac:dyDescent="0.2">
      <c r="B61" s="24">
        <v>-67</v>
      </c>
      <c r="C61" s="6" t="s">
        <v>290</v>
      </c>
      <c r="D61" s="4"/>
      <c r="E61" s="32">
        <v>2</v>
      </c>
      <c r="F61" s="32"/>
      <c r="G61" s="33">
        <f t="shared" si="23"/>
        <v>2</v>
      </c>
      <c r="H61" s="41"/>
      <c r="I61" s="24">
        <v>-74</v>
      </c>
      <c r="J61" s="6" t="s">
        <v>503</v>
      </c>
      <c r="K61" s="4"/>
      <c r="L61" s="32"/>
      <c r="M61" s="32"/>
      <c r="N61" s="33">
        <f t="shared" si="24"/>
        <v>0</v>
      </c>
      <c r="AE61" s="24">
        <v>-73</v>
      </c>
      <c r="AF61" s="4" t="s">
        <v>458</v>
      </c>
      <c r="AG61" s="112"/>
      <c r="AH61" s="56">
        <v>1</v>
      </c>
      <c r="AI61" s="32">
        <v>3</v>
      </c>
      <c r="AJ61" s="33">
        <f t="shared" si="22"/>
        <v>4</v>
      </c>
      <c r="AK61" s="87">
        <v>20</v>
      </c>
      <c r="AL61" s="92"/>
      <c r="AM61" s="87"/>
      <c r="AN61" s="98"/>
      <c r="AO61" s="117"/>
      <c r="AY61" s="123">
        <v>-73</v>
      </c>
      <c r="AZ61" t="s">
        <v>458</v>
      </c>
      <c r="BA61" s="128">
        <v>1</v>
      </c>
      <c r="BB61" s="128"/>
      <c r="BC61" s="128"/>
      <c r="BD61" s="128"/>
      <c r="BE61" s="128">
        <v>2</v>
      </c>
      <c r="BF61" s="128">
        <f t="shared" si="20"/>
        <v>3</v>
      </c>
      <c r="BG61" s="37">
        <f t="shared" si="7"/>
        <v>0</v>
      </c>
      <c r="BN61">
        <v>-73</v>
      </c>
      <c r="BO61" t="s">
        <v>594</v>
      </c>
      <c r="BQ61">
        <v>3</v>
      </c>
    </row>
    <row r="62" spans="2:70" ht="18" customHeight="1" x14ac:dyDescent="0.2">
      <c r="B62" s="24">
        <v>-67</v>
      </c>
      <c r="C62" s="6" t="s">
        <v>357</v>
      </c>
      <c r="D62" s="4"/>
      <c r="E62" s="32">
        <v>1</v>
      </c>
      <c r="F62" s="32"/>
      <c r="G62" s="33">
        <f t="shared" ref="G62:G70" si="25">SUM(E62:F62)</f>
        <v>1</v>
      </c>
      <c r="H62" s="41"/>
      <c r="I62" s="24">
        <v>-74</v>
      </c>
      <c r="J62" s="6" t="s">
        <v>561</v>
      </c>
      <c r="K62" s="4"/>
      <c r="L62" s="32"/>
      <c r="M62" s="32"/>
      <c r="N62" s="33">
        <f t="shared" ref="N62:N70" si="26">SUM(L62:M62)</f>
        <v>0</v>
      </c>
      <c r="AE62" s="24">
        <v>-73</v>
      </c>
      <c r="AF62" s="4" t="s">
        <v>517</v>
      </c>
      <c r="AG62" s="112"/>
      <c r="AH62" s="56">
        <v>0</v>
      </c>
      <c r="AI62" s="32">
        <v>1</v>
      </c>
      <c r="AJ62" s="33">
        <f t="shared" si="22"/>
        <v>1</v>
      </c>
      <c r="AK62" s="87">
        <v>34</v>
      </c>
      <c r="AL62" s="92"/>
      <c r="AM62" s="87"/>
      <c r="AN62" s="98"/>
      <c r="AO62" s="117"/>
      <c r="AY62" s="123">
        <v>-73</v>
      </c>
      <c r="AZ62" t="s">
        <v>517</v>
      </c>
      <c r="BA62" s="128">
        <v>1</v>
      </c>
      <c r="BB62" s="128"/>
      <c r="BC62" s="128"/>
      <c r="BD62" s="128"/>
      <c r="BE62" s="128"/>
      <c r="BF62" s="128">
        <f t="shared" si="20"/>
        <v>1</v>
      </c>
      <c r="BG62" s="37">
        <f t="shared" si="7"/>
        <v>0</v>
      </c>
      <c r="BN62">
        <v>-73</v>
      </c>
      <c r="BO62" t="s">
        <v>517</v>
      </c>
      <c r="BQ62">
        <v>1</v>
      </c>
    </row>
    <row r="63" spans="2:70" ht="18" customHeight="1" x14ac:dyDescent="0.2">
      <c r="B63" s="24">
        <v>-69</v>
      </c>
      <c r="C63" s="6" t="s">
        <v>542</v>
      </c>
      <c r="D63" s="4"/>
      <c r="E63" s="32"/>
      <c r="F63" s="32"/>
      <c r="G63" s="33">
        <f t="shared" si="25"/>
        <v>0</v>
      </c>
      <c r="H63" s="41"/>
      <c r="I63" s="24"/>
      <c r="J63" s="6"/>
      <c r="K63" s="4"/>
      <c r="L63" s="32"/>
      <c r="M63" s="32"/>
      <c r="N63" s="33">
        <f t="shared" si="26"/>
        <v>0</v>
      </c>
      <c r="AE63" s="24">
        <v>-74</v>
      </c>
      <c r="AF63" s="4" t="s">
        <v>480</v>
      </c>
      <c r="AG63" s="112"/>
      <c r="AH63" s="56">
        <v>3</v>
      </c>
      <c r="AI63" s="32">
        <v>2</v>
      </c>
      <c r="AJ63" s="33">
        <f t="shared" si="22"/>
        <v>5</v>
      </c>
      <c r="AK63" s="87">
        <v>26</v>
      </c>
      <c r="AL63" s="92"/>
      <c r="AM63" s="87"/>
      <c r="AN63" s="98"/>
      <c r="AO63" s="117"/>
      <c r="AY63" s="123">
        <v>-74</v>
      </c>
      <c r="AZ63" t="s">
        <v>480</v>
      </c>
      <c r="BA63" s="128">
        <v>1</v>
      </c>
      <c r="BB63" s="128"/>
      <c r="BC63" s="128"/>
      <c r="BD63" s="128"/>
      <c r="BE63" s="128">
        <v>1</v>
      </c>
      <c r="BF63" s="128">
        <f t="shared" si="20"/>
        <v>2</v>
      </c>
      <c r="BG63" s="37">
        <f t="shared" si="7"/>
        <v>0</v>
      </c>
      <c r="BN63">
        <v>-74</v>
      </c>
      <c r="BO63" t="s">
        <v>595</v>
      </c>
      <c r="BQ63">
        <v>1</v>
      </c>
    </row>
    <row r="64" spans="2:70" ht="18" customHeight="1" x14ac:dyDescent="0.2">
      <c r="B64" s="24">
        <v>-70</v>
      </c>
      <c r="C64" s="6" t="s">
        <v>414</v>
      </c>
      <c r="D64" s="4"/>
      <c r="E64" s="32">
        <v>1</v>
      </c>
      <c r="F64" s="32"/>
      <c r="G64" s="33">
        <f t="shared" si="25"/>
        <v>1</v>
      </c>
      <c r="H64" s="41"/>
      <c r="I64" s="24"/>
      <c r="J64" s="6"/>
      <c r="K64" s="4"/>
      <c r="L64" s="32"/>
      <c r="M64" s="32"/>
      <c r="N64" s="33">
        <f t="shared" si="26"/>
        <v>0</v>
      </c>
      <c r="AE64" s="24">
        <v>-74</v>
      </c>
      <c r="AF64" s="4" t="s">
        <v>503</v>
      </c>
      <c r="AG64" s="112"/>
      <c r="AH64" s="56">
        <v>0</v>
      </c>
      <c r="AI64" s="32">
        <v>0</v>
      </c>
      <c r="AJ64" s="33">
        <f t="shared" si="22"/>
        <v>0</v>
      </c>
      <c r="AK64" s="87">
        <v>49</v>
      </c>
      <c r="AL64" s="92"/>
      <c r="AM64" s="87"/>
      <c r="AN64" s="98"/>
      <c r="AO64" s="117"/>
      <c r="AY64" s="123">
        <v>-74</v>
      </c>
      <c r="AZ64" t="s">
        <v>503</v>
      </c>
      <c r="BA64" s="128">
        <v>0</v>
      </c>
      <c r="BB64" s="128"/>
      <c r="BC64" s="128"/>
      <c r="BD64" s="128"/>
      <c r="BE64" s="128">
        <v>0</v>
      </c>
      <c r="BF64" s="128">
        <f t="shared" si="20"/>
        <v>0</v>
      </c>
      <c r="BG64" s="37">
        <f t="shared" si="7"/>
        <v>0</v>
      </c>
      <c r="BN64">
        <v>-74</v>
      </c>
      <c r="BO64" t="s">
        <v>503</v>
      </c>
    </row>
    <row r="65" spans="2:70" ht="18" customHeight="1" x14ac:dyDescent="0.2">
      <c r="B65" s="24">
        <v>-70</v>
      </c>
      <c r="C65" s="6" t="s">
        <v>415</v>
      </c>
      <c r="D65" s="4"/>
      <c r="E65" s="32">
        <v>4</v>
      </c>
      <c r="F65" s="32"/>
      <c r="G65" s="33">
        <f t="shared" si="25"/>
        <v>4</v>
      </c>
      <c r="H65" s="41"/>
      <c r="I65" s="24"/>
      <c r="J65" s="6"/>
      <c r="K65" s="4"/>
      <c r="L65" s="32"/>
      <c r="M65" s="32"/>
      <c r="N65" s="33">
        <f t="shared" si="26"/>
        <v>0</v>
      </c>
      <c r="AE65" s="24">
        <v>-74</v>
      </c>
      <c r="AF65" s="4" t="s">
        <v>561</v>
      </c>
      <c r="AG65" s="112"/>
      <c r="AH65" s="56">
        <v>0</v>
      </c>
      <c r="AI65" s="32">
        <v>0</v>
      </c>
      <c r="AJ65" s="33">
        <f t="shared" si="22"/>
        <v>0</v>
      </c>
      <c r="AK65" s="87">
        <v>49</v>
      </c>
      <c r="AL65" s="92"/>
      <c r="AM65" s="87"/>
      <c r="AN65" s="98"/>
      <c r="AO65" s="117"/>
      <c r="AY65" s="123">
        <v>-74</v>
      </c>
      <c r="AZ65" t="s">
        <v>561</v>
      </c>
      <c r="BA65" s="128"/>
      <c r="BB65" s="128"/>
      <c r="BC65" s="128"/>
      <c r="BD65" s="128"/>
      <c r="BE65" s="128">
        <v>0</v>
      </c>
      <c r="BF65" s="128">
        <f t="shared" si="20"/>
        <v>0</v>
      </c>
      <c r="BG65" s="37">
        <f t="shared" si="7"/>
        <v>0</v>
      </c>
    </row>
    <row r="66" spans="2:70" ht="18" customHeight="1" x14ac:dyDescent="0.2">
      <c r="B66" s="24">
        <v>-70</v>
      </c>
      <c r="C66" s="6" t="s">
        <v>508</v>
      </c>
      <c r="D66" s="4"/>
      <c r="E66" s="32"/>
      <c r="F66" s="32"/>
      <c r="G66" s="33">
        <f t="shared" si="25"/>
        <v>0</v>
      </c>
      <c r="H66" s="41"/>
      <c r="I66" s="24"/>
      <c r="J66" s="6"/>
      <c r="K66" s="4"/>
      <c r="L66" s="32"/>
      <c r="M66" s="32"/>
      <c r="N66" s="33">
        <f t="shared" si="26"/>
        <v>0</v>
      </c>
      <c r="AE66" s="24">
        <v>-75</v>
      </c>
      <c r="AF66" s="4" t="s">
        <v>547</v>
      </c>
      <c r="AG66" s="112" t="s">
        <v>394</v>
      </c>
      <c r="AH66" s="56">
        <v>0</v>
      </c>
      <c r="AI66" s="32">
        <v>0</v>
      </c>
      <c r="AJ66" s="33">
        <f t="shared" si="22"/>
        <v>0</v>
      </c>
      <c r="AK66" s="87">
        <v>49</v>
      </c>
      <c r="AL66" s="92"/>
      <c r="AM66" s="87"/>
      <c r="AN66" s="98"/>
      <c r="AO66" s="117"/>
      <c r="AY66" s="123">
        <v>-75</v>
      </c>
      <c r="AZ66" t="s">
        <v>547</v>
      </c>
      <c r="BA66" s="128"/>
      <c r="BB66" s="128"/>
      <c r="BC66" s="128"/>
      <c r="BD66" s="128">
        <v>0</v>
      </c>
      <c r="BE66" s="128"/>
      <c r="BF66" s="128">
        <f t="shared" si="20"/>
        <v>0</v>
      </c>
      <c r="BG66" s="37">
        <f t="shared" si="7"/>
        <v>0</v>
      </c>
    </row>
    <row r="67" spans="2:70" ht="18" customHeight="1" x14ac:dyDescent="0.2">
      <c r="B67" s="24">
        <v>-71</v>
      </c>
      <c r="C67" s="6" t="s">
        <v>509</v>
      </c>
      <c r="D67" s="4"/>
      <c r="E67" s="32">
        <v>2</v>
      </c>
      <c r="F67" s="32"/>
      <c r="G67" s="33">
        <f t="shared" si="25"/>
        <v>2</v>
      </c>
      <c r="H67" s="41"/>
      <c r="I67" s="24"/>
      <c r="J67" s="6"/>
      <c r="K67" s="4"/>
      <c r="L67" s="32"/>
      <c r="M67" s="32"/>
      <c r="N67" s="33">
        <f t="shared" si="26"/>
        <v>0</v>
      </c>
      <c r="AE67" s="24">
        <v>-75</v>
      </c>
      <c r="AF67" s="4" t="s">
        <v>521</v>
      </c>
      <c r="AG67" s="112"/>
      <c r="AH67" s="56">
        <v>0</v>
      </c>
      <c r="AI67" s="32">
        <v>7</v>
      </c>
      <c r="AJ67" s="33">
        <f t="shared" si="22"/>
        <v>7</v>
      </c>
      <c r="AK67" s="87">
        <v>5</v>
      </c>
      <c r="AL67" s="92"/>
      <c r="AM67" s="87"/>
      <c r="AN67" s="98"/>
      <c r="AO67" s="117"/>
      <c r="AY67" s="123">
        <v>-75</v>
      </c>
      <c r="AZ67" t="s">
        <v>521</v>
      </c>
      <c r="BA67" s="128">
        <v>1</v>
      </c>
      <c r="BB67" s="128"/>
      <c r="BC67" s="128"/>
      <c r="BD67" s="128">
        <v>6</v>
      </c>
      <c r="BE67" s="128"/>
      <c r="BF67" s="128">
        <f t="shared" si="20"/>
        <v>7</v>
      </c>
      <c r="BG67" s="37">
        <f t="shared" si="7"/>
        <v>0</v>
      </c>
      <c r="BN67">
        <v>-75</v>
      </c>
      <c r="BO67" t="s">
        <v>521</v>
      </c>
      <c r="BQ67">
        <v>7</v>
      </c>
    </row>
    <row r="68" spans="2:70" ht="18" customHeight="1" x14ac:dyDescent="0.2">
      <c r="B68" s="24">
        <v>-71</v>
      </c>
      <c r="C68" s="6" t="s">
        <v>512</v>
      </c>
      <c r="D68" s="4"/>
      <c r="E68" s="32"/>
      <c r="F68" s="32"/>
      <c r="G68" s="33">
        <f t="shared" si="25"/>
        <v>0</v>
      </c>
      <c r="H68" s="41"/>
      <c r="I68" s="24"/>
      <c r="J68" s="6"/>
      <c r="K68" s="4"/>
      <c r="L68" s="32"/>
      <c r="M68" s="32"/>
      <c r="N68" s="33">
        <f t="shared" si="26"/>
        <v>0</v>
      </c>
      <c r="AE68" s="24">
        <v>-75</v>
      </c>
      <c r="AF68" s="4" t="s">
        <v>548</v>
      </c>
      <c r="AG68" s="112"/>
      <c r="AH68" s="56">
        <v>0</v>
      </c>
      <c r="AI68" s="32">
        <v>5</v>
      </c>
      <c r="AJ68" s="33">
        <f t="shared" si="22"/>
        <v>5</v>
      </c>
      <c r="AK68" s="87">
        <v>9</v>
      </c>
      <c r="AL68" s="92"/>
      <c r="AM68" s="87">
        <v>4</v>
      </c>
      <c r="AN68" s="98">
        <v>14</v>
      </c>
      <c r="AO68" s="117"/>
      <c r="AY68" s="123">
        <v>-75</v>
      </c>
      <c r="AZ68" t="s">
        <v>548</v>
      </c>
      <c r="BA68" s="128"/>
      <c r="BB68" s="128"/>
      <c r="BC68" s="128"/>
      <c r="BD68" s="128">
        <v>5</v>
      </c>
      <c r="BE68" s="128"/>
      <c r="BF68" s="128">
        <f t="shared" si="20"/>
        <v>5</v>
      </c>
      <c r="BG68" s="37">
        <f t="shared" si="7"/>
        <v>0</v>
      </c>
      <c r="BH68">
        <v>-72</v>
      </c>
      <c r="BI68" t="s">
        <v>207</v>
      </c>
      <c r="BJ68" t="s">
        <v>394</v>
      </c>
      <c r="BN68">
        <v>-75</v>
      </c>
      <c r="BO68" t="s">
        <v>548</v>
      </c>
      <c r="BQ68">
        <v>5</v>
      </c>
      <c r="BR68">
        <v>4</v>
      </c>
    </row>
    <row r="69" spans="2:70" ht="18" customHeight="1" x14ac:dyDescent="0.2">
      <c r="B69" s="24"/>
      <c r="C69" s="6"/>
      <c r="D69" s="4"/>
      <c r="E69" s="32"/>
      <c r="F69" s="32"/>
      <c r="G69" s="33">
        <f t="shared" si="25"/>
        <v>0</v>
      </c>
      <c r="H69" s="41"/>
      <c r="I69" s="24"/>
      <c r="J69" s="6"/>
      <c r="K69" s="4"/>
      <c r="L69" s="32"/>
      <c r="M69" s="32"/>
      <c r="N69" s="33">
        <f t="shared" si="26"/>
        <v>0</v>
      </c>
      <c r="AE69" s="24">
        <v>-75</v>
      </c>
      <c r="AF69" s="4" t="s">
        <v>550</v>
      </c>
      <c r="AG69" s="112"/>
      <c r="AH69" s="56">
        <v>0</v>
      </c>
      <c r="AI69" s="32">
        <v>4</v>
      </c>
      <c r="AJ69" s="33">
        <f t="shared" si="22"/>
        <v>4</v>
      </c>
      <c r="AK69" s="87">
        <v>15</v>
      </c>
      <c r="AL69" s="92"/>
      <c r="AM69" s="87"/>
      <c r="AN69" s="98"/>
      <c r="AO69" s="117"/>
      <c r="AY69" s="123">
        <v>-75</v>
      </c>
      <c r="AZ69" t="s">
        <v>550</v>
      </c>
      <c r="BA69" s="128"/>
      <c r="BB69" s="128"/>
      <c r="BC69" s="128"/>
      <c r="BD69" s="128">
        <v>4</v>
      </c>
      <c r="BE69" s="128"/>
      <c r="BF69" s="128">
        <f t="shared" si="20"/>
        <v>4</v>
      </c>
      <c r="BG69" s="37">
        <f t="shared" si="7"/>
        <v>0</v>
      </c>
      <c r="BH69">
        <v>-72</v>
      </c>
      <c r="BI69" t="s">
        <v>584</v>
      </c>
      <c r="BN69">
        <v>-75</v>
      </c>
      <c r="BO69" t="s">
        <v>550</v>
      </c>
      <c r="BQ69">
        <v>4</v>
      </c>
    </row>
    <row r="70" spans="2:70" ht="18" customHeight="1" x14ac:dyDescent="0.2">
      <c r="B70" s="25"/>
      <c r="C70" s="10"/>
      <c r="D70" s="11"/>
      <c r="E70" s="35"/>
      <c r="F70" s="35"/>
      <c r="G70" s="36">
        <f t="shared" si="25"/>
        <v>0</v>
      </c>
      <c r="H70" s="42"/>
      <c r="I70" s="25"/>
      <c r="J70" s="10"/>
      <c r="K70" s="11"/>
      <c r="L70" s="35"/>
      <c r="M70" s="35"/>
      <c r="N70" s="36">
        <f t="shared" si="26"/>
        <v>0</v>
      </c>
      <c r="AE70" s="24">
        <v>-75</v>
      </c>
      <c r="AF70" s="4" t="s">
        <v>552</v>
      </c>
      <c r="AG70" s="112"/>
      <c r="AH70" s="56">
        <v>0</v>
      </c>
      <c r="AI70" s="32">
        <v>1</v>
      </c>
      <c r="AJ70" s="33">
        <f t="shared" si="22"/>
        <v>1</v>
      </c>
      <c r="AK70" s="87">
        <v>34</v>
      </c>
      <c r="AL70" s="92"/>
      <c r="AM70" s="87"/>
      <c r="AN70" s="98"/>
      <c r="AO70" s="117"/>
      <c r="AY70" s="123">
        <v>-75</v>
      </c>
      <c r="AZ70" t="s">
        <v>552</v>
      </c>
      <c r="BA70" s="128"/>
      <c r="BB70" s="128"/>
      <c r="BC70" s="128"/>
      <c r="BD70" s="128">
        <v>1</v>
      </c>
      <c r="BE70" s="128"/>
      <c r="BF70" s="128">
        <f t="shared" si="20"/>
        <v>1</v>
      </c>
      <c r="BG70" s="37">
        <f t="shared" si="7"/>
        <v>0</v>
      </c>
      <c r="BH70">
        <v>-72</v>
      </c>
      <c r="BI70" t="s">
        <v>585</v>
      </c>
      <c r="BN70">
        <v>-75</v>
      </c>
      <c r="BO70" t="s">
        <v>552</v>
      </c>
      <c r="BQ70">
        <v>1</v>
      </c>
    </row>
    <row r="71" spans="2:70" ht="18" customHeight="1" x14ac:dyDescent="0.2">
      <c r="AE71" s="24">
        <v>-75</v>
      </c>
      <c r="AF71" s="6" t="s">
        <v>554</v>
      </c>
      <c r="AG71" s="112"/>
      <c r="AH71" s="56">
        <v>0</v>
      </c>
      <c r="AI71" s="32">
        <v>0</v>
      </c>
      <c r="AJ71" s="33">
        <f t="shared" si="22"/>
        <v>0</v>
      </c>
      <c r="AK71" s="87">
        <v>49</v>
      </c>
      <c r="AL71" s="92"/>
      <c r="AM71" s="87"/>
      <c r="AN71" s="98"/>
      <c r="AO71" s="117"/>
      <c r="AY71" s="123">
        <v>-75</v>
      </c>
      <c r="AZ71" t="s">
        <v>554</v>
      </c>
      <c r="BA71" s="128"/>
      <c r="BB71" s="128"/>
      <c r="BC71" s="128"/>
      <c r="BD71" s="128">
        <v>0</v>
      </c>
      <c r="BE71" s="128"/>
      <c r="BF71" s="128">
        <f t="shared" si="20"/>
        <v>0</v>
      </c>
      <c r="BG71" s="37">
        <f t="shared" si="7"/>
        <v>0</v>
      </c>
      <c r="BH71">
        <v>-72</v>
      </c>
      <c r="BI71" t="s">
        <v>234</v>
      </c>
    </row>
    <row r="72" spans="2:70" ht="18" customHeight="1" x14ac:dyDescent="0.2">
      <c r="AE72" s="24">
        <v>-75</v>
      </c>
      <c r="AF72" s="6" t="s">
        <v>556</v>
      </c>
      <c r="AG72" s="112"/>
      <c r="AH72" s="56">
        <v>0</v>
      </c>
      <c r="AI72" s="32">
        <v>0</v>
      </c>
      <c r="AJ72" s="33">
        <f t="shared" si="22"/>
        <v>0</v>
      </c>
      <c r="AK72" s="87">
        <v>49</v>
      </c>
      <c r="AL72" s="92"/>
      <c r="AM72" s="87"/>
      <c r="AN72" s="98"/>
      <c r="AO72" s="117"/>
      <c r="AY72" s="123">
        <v>-75</v>
      </c>
      <c r="AZ72" t="s">
        <v>556</v>
      </c>
      <c r="BA72" s="128"/>
      <c r="BB72" s="128"/>
      <c r="BC72" s="128"/>
      <c r="BD72" s="128">
        <v>0</v>
      </c>
      <c r="BE72" s="128"/>
      <c r="BF72" s="128">
        <f t="shared" si="20"/>
        <v>0</v>
      </c>
      <c r="BG72" s="37">
        <f t="shared" si="7"/>
        <v>0</v>
      </c>
      <c r="BH72">
        <v>-72</v>
      </c>
      <c r="BI72" t="s">
        <v>586</v>
      </c>
    </row>
    <row r="73" spans="2:70" ht="18" customHeight="1" x14ac:dyDescent="0.2">
      <c r="AE73" s="24">
        <v>-75</v>
      </c>
      <c r="AF73" s="6" t="s">
        <v>558</v>
      </c>
      <c r="AG73" s="112"/>
      <c r="AH73" s="56">
        <v>0</v>
      </c>
      <c r="AI73" s="32">
        <v>0</v>
      </c>
      <c r="AJ73" s="33">
        <f t="shared" si="22"/>
        <v>0</v>
      </c>
      <c r="AK73" s="87">
        <v>49</v>
      </c>
      <c r="AL73" s="92"/>
      <c r="AM73" s="87"/>
      <c r="AN73" s="98"/>
      <c r="AO73" s="117"/>
      <c r="AY73" s="123">
        <v>-75</v>
      </c>
      <c r="AZ73" t="s">
        <v>558</v>
      </c>
      <c r="BA73" s="128"/>
      <c r="BB73" s="128"/>
      <c r="BC73" s="128"/>
      <c r="BD73" s="128">
        <v>0</v>
      </c>
      <c r="BE73" s="128"/>
      <c r="BF73" s="128">
        <f t="shared" si="20"/>
        <v>0</v>
      </c>
      <c r="BG73" s="37">
        <f t="shared" si="7"/>
        <v>0</v>
      </c>
      <c r="BH73">
        <v>-72</v>
      </c>
      <c r="BI73" t="s">
        <v>580</v>
      </c>
    </row>
    <row r="74" spans="2:70" ht="18" customHeight="1" x14ac:dyDescent="0.2">
      <c r="AE74" s="24"/>
      <c r="AF74" s="4" t="s">
        <v>462</v>
      </c>
      <c r="AG74" s="112"/>
      <c r="AH74" s="56"/>
      <c r="AI74" s="32">
        <v>1</v>
      </c>
      <c r="AJ74" s="33">
        <f t="shared" si="22"/>
        <v>1</v>
      </c>
      <c r="AK74" s="87"/>
      <c r="AL74" s="92"/>
      <c r="AM74" s="87"/>
      <c r="AN74" s="98"/>
      <c r="AO74" s="117"/>
      <c r="AZ74" t="s">
        <v>462</v>
      </c>
      <c r="BA74" s="128">
        <v>1</v>
      </c>
      <c r="BB74" s="128"/>
      <c r="BC74" s="128"/>
      <c r="BD74" s="128"/>
      <c r="BE74" s="128"/>
      <c r="BF74" s="128">
        <f t="shared" si="20"/>
        <v>1</v>
      </c>
      <c r="BG74" s="37">
        <f t="shared" si="7"/>
        <v>0</v>
      </c>
    </row>
    <row r="75" spans="2:70" ht="18" customHeight="1" x14ac:dyDescent="0.2">
      <c r="AE75" s="50"/>
      <c r="AF75" s="110" t="s">
        <v>71</v>
      </c>
      <c r="AG75" s="121">
        <f>COUNTA(AF$10:AF73)</f>
        <v>64</v>
      </c>
      <c r="AH75" s="60"/>
      <c r="AI75" s="62">
        <f>SUM(AI$10:AI74)</f>
        <v>169</v>
      </c>
      <c r="AJ75" s="61"/>
      <c r="AK75" s="60"/>
      <c r="AL75" s="95"/>
      <c r="AM75" s="96">
        <f>SUM(AM$10:AM74)</f>
        <v>188</v>
      </c>
      <c r="AN75" s="115"/>
      <c r="AO75" s="95"/>
      <c r="BA75" s="128">
        <f t="shared" ref="BA75:BF75" si="27">SUM(BA10:BA74)</f>
        <v>42</v>
      </c>
      <c r="BB75" s="128">
        <f t="shared" si="27"/>
        <v>28</v>
      </c>
      <c r="BC75" s="128">
        <f t="shared" si="27"/>
        <v>41</v>
      </c>
      <c r="BD75" s="128">
        <f t="shared" si="27"/>
        <v>42</v>
      </c>
      <c r="BE75" s="128">
        <f t="shared" si="27"/>
        <v>16</v>
      </c>
      <c r="BF75" s="128">
        <f t="shared" si="27"/>
        <v>169</v>
      </c>
      <c r="BH75">
        <v>-73</v>
      </c>
      <c r="BI75" t="s">
        <v>587</v>
      </c>
      <c r="BQ75" s="128">
        <f>SUM(BQ10:BQ74)</f>
        <v>157</v>
      </c>
      <c r="BR75" s="128">
        <f>SUM(BR10:BR74)</f>
        <v>188</v>
      </c>
    </row>
    <row r="76" spans="2:70" ht="18" customHeight="1" x14ac:dyDescent="0.2">
      <c r="AI76" s="37">
        <f>F7+J7+T7+X7+F29+J29+T29+X29+F52+J52</f>
        <v>169</v>
      </c>
      <c r="BH76">
        <v>-73</v>
      </c>
      <c r="BI76" t="s">
        <v>588</v>
      </c>
    </row>
    <row r="77" spans="2:70" ht="18" customHeight="1" x14ac:dyDescent="0.2">
      <c r="AF77" t="s">
        <v>564</v>
      </c>
      <c r="AG77" s="37">
        <f>COUNTA(AF$10:AF57)</f>
        <v>48</v>
      </c>
      <c r="BH77">
        <v>-73</v>
      </c>
      <c r="BI77" t="s">
        <v>589</v>
      </c>
    </row>
    <row r="78" spans="2:70" ht="18" customHeight="1" x14ac:dyDescent="0.2">
      <c r="AU78" s="37"/>
    </row>
    <row r="79" spans="2:70" ht="18" customHeight="1" x14ac:dyDescent="0.2">
      <c r="BH79">
        <v>-73</v>
      </c>
      <c r="BI79" t="s">
        <v>591</v>
      </c>
    </row>
    <row r="80" spans="2:70" ht="18" customHeight="1" x14ac:dyDescent="0.2">
      <c r="BH80">
        <v>-73</v>
      </c>
      <c r="BI80" t="s">
        <v>592</v>
      </c>
    </row>
    <row r="81" spans="60:61" ht="18" customHeight="1" x14ac:dyDescent="0.2">
      <c r="BH81">
        <v>-73</v>
      </c>
      <c r="BI81" t="s">
        <v>207</v>
      </c>
    </row>
  </sheetData>
  <mergeCells count="18">
    <mergeCell ref="AU8:AV8"/>
    <mergeCell ref="F7:F8"/>
    <mergeCell ref="J7:J8"/>
    <mergeCell ref="T7:T8"/>
    <mergeCell ref="X7:X8"/>
    <mergeCell ref="AK8:AL8"/>
    <mergeCell ref="Q9:R9"/>
    <mergeCell ref="X9:Y9"/>
    <mergeCell ref="F29:F30"/>
    <mergeCell ref="J29:J30"/>
    <mergeCell ref="T29:T30"/>
    <mergeCell ref="X29:X30"/>
    <mergeCell ref="F52:F53"/>
    <mergeCell ref="J52:J53"/>
    <mergeCell ref="C54:D54"/>
    <mergeCell ref="J54:K54"/>
    <mergeCell ref="C9:D9"/>
    <mergeCell ref="J9:K9"/>
  </mergeCells>
  <phoneticPr fontId="14"/>
  <pageMargins left="0.59055118110236227" right="0.19685039370078741" top="0.59055118110236227" bottom="0.39370078740157483" header="0.39370078740157483" footer="0.39370078740157483"/>
  <pageSetup paperSize="9" scale="75" orientation="portrait" horizontalDpi="360" verticalDpi="360" r:id="rId1"/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F72B3-6E6D-44C7-8DDF-FDE9011128F5}">
  <dimension ref="B1:BE77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4.6640625" customWidth="1"/>
    <col min="34" max="34" width="5.6640625" customWidth="1"/>
    <col min="35" max="35" width="4.6640625" customWidth="1"/>
    <col min="36" max="36" width="5.6640625" customWidth="1"/>
    <col min="37" max="41" width="4.6640625" customWidth="1"/>
    <col min="42" max="42" width="1.6640625" customWidth="1"/>
    <col min="43" max="43" width="4.6640625" customWidth="1"/>
    <col min="44" max="44" width="5.6640625" customWidth="1"/>
    <col min="45" max="45" width="4.6640625" customWidth="1"/>
    <col min="46" max="46" width="5.6640625" customWidth="1"/>
    <col min="47" max="48" width="4.6640625" customWidth="1"/>
    <col min="49" max="49" width="1.6640625" customWidth="1"/>
    <col min="50" max="60" width="6.77734375" customWidth="1"/>
  </cols>
  <sheetData>
    <row r="1" spans="2:57" ht="9.9" customHeight="1" x14ac:dyDescent="0.2"/>
    <row r="2" spans="2:57" ht="18" customHeight="1" x14ac:dyDescent="0.2">
      <c r="B2" t="s">
        <v>0</v>
      </c>
    </row>
    <row r="4" spans="2:57" ht="18" customHeight="1" x14ac:dyDescent="0.2">
      <c r="B4" s="23" t="s">
        <v>6</v>
      </c>
      <c r="C4" s="38">
        <v>99</v>
      </c>
      <c r="D4" t="s">
        <v>12</v>
      </c>
      <c r="E4" t="s">
        <v>13</v>
      </c>
      <c r="G4" t="s">
        <v>491</v>
      </c>
    </row>
    <row r="6" spans="2:57" ht="18" customHeight="1" x14ac:dyDescent="0.2">
      <c r="B6" s="7" t="s">
        <v>11</v>
      </c>
      <c r="C6" s="5"/>
      <c r="D6" s="5"/>
      <c r="E6" s="5"/>
      <c r="F6" s="5"/>
      <c r="G6" s="104" t="s">
        <v>466</v>
      </c>
      <c r="H6" s="8" t="s">
        <v>9</v>
      </c>
      <c r="I6" s="5" t="s">
        <v>488</v>
      </c>
      <c r="J6" s="5"/>
      <c r="K6" s="5"/>
      <c r="L6" s="5"/>
      <c r="M6" s="5"/>
      <c r="N6" s="9"/>
      <c r="P6" s="7" t="s">
        <v>43</v>
      </c>
      <c r="Q6" s="5"/>
      <c r="R6" s="5"/>
      <c r="S6" s="5"/>
      <c r="T6" s="5"/>
      <c r="U6" s="104" t="s">
        <v>467</v>
      </c>
      <c r="V6" s="8" t="s">
        <v>9</v>
      </c>
      <c r="W6" s="5" t="s">
        <v>478</v>
      </c>
      <c r="X6" s="5"/>
      <c r="Y6" s="5"/>
      <c r="Z6" s="5"/>
      <c r="AA6" s="5"/>
      <c r="AB6" s="9"/>
    </row>
    <row r="7" spans="2:57" ht="18" customHeight="1" x14ac:dyDescent="0.2">
      <c r="B7" s="12"/>
      <c r="C7" s="13"/>
      <c r="D7" s="13"/>
      <c r="E7" s="14"/>
      <c r="F7" s="137">
        <f>SUM(G7:G8)</f>
        <v>21</v>
      </c>
      <c r="G7" s="21">
        <f>SUM(E10:E25)</f>
        <v>12</v>
      </c>
      <c r="H7" s="19" t="s">
        <v>8</v>
      </c>
      <c r="I7" s="21">
        <f>SUM(L10:L25)</f>
        <v>11</v>
      </c>
      <c r="J7" s="137">
        <f>SUM(I7:I8)</f>
        <v>24</v>
      </c>
      <c r="K7" s="16"/>
      <c r="L7" s="13"/>
      <c r="M7" s="13"/>
      <c r="N7" s="17"/>
      <c r="P7" s="12"/>
      <c r="Q7" s="13"/>
      <c r="R7" s="13"/>
      <c r="S7" s="14"/>
      <c r="T7" s="137">
        <f>SUM(U7:U8)</f>
        <v>18</v>
      </c>
      <c r="U7" s="21">
        <f>SUM(S10:S25)</f>
        <v>10</v>
      </c>
      <c r="V7" s="19" t="s">
        <v>8</v>
      </c>
      <c r="W7" s="21">
        <f>SUM(Z10:Z25)</f>
        <v>12</v>
      </c>
      <c r="X7" s="137">
        <f>SUM(W7:W8)</f>
        <v>25</v>
      </c>
      <c r="Y7" s="16"/>
      <c r="Z7" s="13"/>
      <c r="AA7" s="13"/>
      <c r="AB7" s="17"/>
    </row>
    <row r="8" spans="2:57" ht="18" customHeight="1" x14ac:dyDescent="0.2">
      <c r="B8" s="1"/>
      <c r="C8" s="2"/>
      <c r="D8" s="2"/>
      <c r="E8" s="15"/>
      <c r="F8" s="138"/>
      <c r="G8" s="22">
        <f>SUM(F10:F25)</f>
        <v>9</v>
      </c>
      <c r="H8" s="20" t="s">
        <v>8</v>
      </c>
      <c r="I8" s="22">
        <f>SUM(M10:M25)</f>
        <v>13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SUM(T10:T25)</f>
        <v>8</v>
      </c>
      <c r="V8" s="20" t="s">
        <v>8</v>
      </c>
      <c r="W8" s="22">
        <f>SUM(AA10:AA25)</f>
        <v>13</v>
      </c>
      <c r="X8" s="138"/>
      <c r="Y8" s="18"/>
      <c r="Z8" s="2"/>
      <c r="AA8" s="2"/>
      <c r="AB8" s="3"/>
      <c r="AE8" s="72"/>
      <c r="AF8" s="108"/>
      <c r="AG8" s="73"/>
      <c r="AH8" s="7"/>
      <c r="AI8" s="8" t="s">
        <v>133</v>
      </c>
      <c r="AJ8" s="9"/>
      <c r="AK8" s="135" t="s">
        <v>134</v>
      </c>
      <c r="AL8" s="136"/>
      <c r="AM8" s="26"/>
      <c r="AN8" s="8" t="s">
        <v>398</v>
      </c>
      <c r="AO8" s="106"/>
      <c r="AQ8" s="82"/>
      <c r="AR8" s="7"/>
      <c r="AS8" s="8" t="s">
        <v>133</v>
      </c>
      <c r="AT8" s="9"/>
      <c r="AU8" s="135" t="s">
        <v>134</v>
      </c>
      <c r="AV8" s="136"/>
    </row>
    <row r="9" spans="2:57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109" t="s">
        <v>26</v>
      </c>
      <c r="AG9" s="75"/>
      <c r="AH9" s="76" t="s">
        <v>67</v>
      </c>
      <c r="AI9" s="77" t="s">
        <v>68</v>
      </c>
      <c r="AJ9" s="78" t="s">
        <v>69</v>
      </c>
      <c r="AK9" s="79" t="s">
        <v>135</v>
      </c>
      <c r="AL9" s="80" t="s">
        <v>136</v>
      </c>
      <c r="AM9" s="119" t="s">
        <v>405</v>
      </c>
      <c r="AN9" s="114" t="s">
        <v>404</v>
      </c>
      <c r="AO9" s="80"/>
      <c r="AQ9" s="83" t="s">
        <v>137</v>
      </c>
      <c r="AR9" s="76" t="s">
        <v>67</v>
      </c>
      <c r="AS9" s="77" t="s">
        <v>68</v>
      </c>
      <c r="AT9" s="78" t="s">
        <v>69</v>
      </c>
      <c r="AU9" s="79" t="s">
        <v>135</v>
      </c>
      <c r="AV9" s="80" t="s">
        <v>136</v>
      </c>
      <c r="AZ9" t="s">
        <v>502</v>
      </c>
      <c r="BA9" s="102">
        <v>1</v>
      </c>
      <c r="BB9" s="102">
        <v>2</v>
      </c>
      <c r="BC9" s="102">
        <v>3</v>
      </c>
      <c r="BD9" s="102">
        <v>4</v>
      </c>
      <c r="BE9" s="102" t="s">
        <v>489</v>
      </c>
    </row>
    <row r="10" spans="2:57" ht="18" customHeight="1" x14ac:dyDescent="0.2">
      <c r="B10" s="24">
        <v>-70</v>
      </c>
      <c r="C10" s="6" t="s">
        <v>447</v>
      </c>
      <c r="D10" s="4"/>
      <c r="E10" s="32"/>
      <c r="F10" s="32"/>
      <c r="G10" s="33">
        <f t="shared" ref="G10:G25" si="0">SUM(E10:F10)</f>
        <v>0</v>
      </c>
      <c r="H10" s="39" t="s">
        <v>1</v>
      </c>
      <c r="I10" s="24">
        <v>-72</v>
      </c>
      <c r="J10" s="6" t="s">
        <v>282</v>
      </c>
      <c r="K10" s="4"/>
      <c r="L10" s="32"/>
      <c r="M10" s="32"/>
      <c r="N10" s="33">
        <f t="shared" ref="N10:N25" si="1">SUM(L10:M10)</f>
        <v>0</v>
      </c>
      <c r="P10" s="24">
        <v>-48</v>
      </c>
      <c r="Q10" s="6" t="s">
        <v>350</v>
      </c>
      <c r="R10" s="4"/>
      <c r="S10" s="32"/>
      <c r="T10" s="32"/>
      <c r="U10" s="33">
        <f t="shared" ref="U10:U25" si="2">SUM(S10:T10)</f>
        <v>0</v>
      </c>
      <c r="V10" s="39" t="s">
        <v>1</v>
      </c>
      <c r="W10" s="24">
        <v>-73</v>
      </c>
      <c r="X10" s="6" t="s">
        <v>288</v>
      </c>
      <c r="Y10" s="4"/>
      <c r="Z10" s="32"/>
      <c r="AA10" s="32"/>
      <c r="AB10" s="33">
        <f t="shared" ref="AB10:AB25" si="3">SUM(Z10:AA10)</f>
        <v>0</v>
      </c>
      <c r="AE10" s="24">
        <v>-20</v>
      </c>
      <c r="AF10" s="111" t="s">
        <v>16</v>
      </c>
      <c r="AG10" s="28"/>
      <c r="AH10" s="56">
        <v>158</v>
      </c>
      <c r="AI10" s="32">
        <v>1</v>
      </c>
      <c r="AJ10" s="33">
        <f t="shared" ref="AJ10:AJ50" si="4">AH10+AI10</f>
        <v>159</v>
      </c>
      <c r="AK10" s="87">
        <v>26</v>
      </c>
      <c r="AL10" s="92">
        <v>10</v>
      </c>
      <c r="AM10" s="107">
        <v>1</v>
      </c>
      <c r="AN10" s="113">
        <v>22</v>
      </c>
      <c r="AO10" s="116"/>
      <c r="AQ10" s="71">
        <v>20</v>
      </c>
      <c r="AR10" s="81">
        <v>467</v>
      </c>
      <c r="AS10" s="85">
        <v>1</v>
      </c>
      <c r="AT10" s="90">
        <f t="shared" ref="AT10:AT25" si="5">AR10+AS10</f>
        <v>468</v>
      </c>
      <c r="AU10" s="81">
        <v>13</v>
      </c>
      <c r="AV10" s="90">
        <v>4</v>
      </c>
      <c r="AY10" s="123">
        <v>-20</v>
      </c>
      <c r="AZ10" t="s">
        <v>16</v>
      </c>
      <c r="BA10" s="125"/>
      <c r="BB10" s="125">
        <v>0</v>
      </c>
      <c r="BC10" s="125"/>
      <c r="BD10" s="125">
        <v>1</v>
      </c>
      <c r="BE10" s="125">
        <f t="shared" ref="BE10:BE49" si="6">SUM(BA10:BD10)</f>
        <v>1</v>
      </c>
    </row>
    <row r="11" spans="2:57" ht="18" customHeight="1" x14ac:dyDescent="0.2">
      <c r="B11" s="24"/>
      <c r="C11" s="6"/>
      <c r="D11" s="4"/>
      <c r="E11" s="32"/>
      <c r="F11" s="32"/>
      <c r="G11" s="33">
        <f t="shared" si="0"/>
        <v>0</v>
      </c>
      <c r="H11" s="101"/>
      <c r="I11" s="24">
        <v>-73</v>
      </c>
      <c r="J11" s="6" t="s">
        <v>288</v>
      </c>
      <c r="K11" s="4"/>
      <c r="L11" s="32"/>
      <c r="M11" s="32"/>
      <c r="N11" s="33">
        <f t="shared" si="1"/>
        <v>0</v>
      </c>
      <c r="P11" s="24">
        <v>-55</v>
      </c>
      <c r="Q11" s="6" t="s">
        <v>494</v>
      </c>
      <c r="R11" s="4"/>
      <c r="S11" s="32"/>
      <c r="T11" s="32"/>
      <c r="U11" s="33">
        <f t="shared" si="2"/>
        <v>0</v>
      </c>
      <c r="V11" s="101"/>
      <c r="W11" s="24"/>
      <c r="X11" s="6"/>
      <c r="Y11" s="4"/>
      <c r="Z11" s="32"/>
      <c r="AA11" s="32"/>
      <c r="AB11" s="33">
        <f t="shared" si="3"/>
        <v>0</v>
      </c>
      <c r="AE11" s="24">
        <v>-26</v>
      </c>
      <c r="AF11" s="4" t="s">
        <v>496</v>
      </c>
      <c r="AG11" s="112"/>
      <c r="AH11" s="56">
        <v>447</v>
      </c>
      <c r="AI11" s="32">
        <v>1</v>
      </c>
      <c r="AJ11" s="33">
        <f t="shared" si="4"/>
        <v>448</v>
      </c>
      <c r="AK11" s="87">
        <v>26</v>
      </c>
      <c r="AL11" s="92">
        <v>1</v>
      </c>
      <c r="AM11" s="87">
        <v>1</v>
      </c>
      <c r="AN11" s="98">
        <v>22</v>
      </c>
      <c r="AO11" s="117"/>
      <c r="AQ11" s="70">
        <v>26</v>
      </c>
      <c r="AR11" s="56">
        <v>875</v>
      </c>
      <c r="AS11" s="32">
        <v>1</v>
      </c>
      <c r="AT11" s="33">
        <f t="shared" si="5"/>
        <v>876</v>
      </c>
      <c r="AU11" s="56">
        <v>13</v>
      </c>
      <c r="AV11" s="33"/>
      <c r="AY11" s="123">
        <v>-26</v>
      </c>
      <c r="AZ11" t="s">
        <v>496</v>
      </c>
      <c r="BA11" s="125"/>
      <c r="BB11" s="125">
        <v>1</v>
      </c>
      <c r="BC11" s="125"/>
      <c r="BD11" s="125"/>
      <c r="BE11" s="125">
        <f t="shared" si="6"/>
        <v>1</v>
      </c>
    </row>
    <row r="12" spans="2:57" ht="18" customHeight="1" x14ac:dyDescent="0.2">
      <c r="B12" s="24">
        <v>-66</v>
      </c>
      <c r="C12" s="6" t="s">
        <v>267</v>
      </c>
      <c r="D12" s="4"/>
      <c r="E12" s="32">
        <v>1</v>
      </c>
      <c r="F12" s="32"/>
      <c r="G12" s="33">
        <f t="shared" si="0"/>
        <v>1</v>
      </c>
      <c r="H12" s="39" t="s">
        <v>294</v>
      </c>
      <c r="I12" s="24">
        <v>-72</v>
      </c>
      <c r="J12" s="6" t="s">
        <v>452</v>
      </c>
      <c r="K12" s="4"/>
      <c r="L12" s="32">
        <v>3</v>
      </c>
      <c r="M12" s="32">
        <v>5</v>
      </c>
      <c r="N12" s="33">
        <f t="shared" si="1"/>
        <v>8</v>
      </c>
      <c r="P12" s="24">
        <v>-20</v>
      </c>
      <c r="Q12" s="6" t="s">
        <v>16</v>
      </c>
      <c r="R12" s="4"/>
      <c r="S12" s="32"/>
      <c r="T12" s="32"/>
      <c r="U12" s="33">
        <f t="shared" si="2"/>
        <v>0</v>
      </c>
      <c r="V12" s="39" t="s">
        <v>294</v>
      </c>
      <c r="W12" s="24">
        <v>-73</v>
      </c>
      <c r="X12" s="6" t="s">
        <v>457</v>
      </c>
      <c r="Y12" s="4"/>
      <c r="Z12" s="32">
        <v>1</v>
      </c>
      <c r="AA12" s="32">
        <v>2</v>
      </c>
      <c r="AB12" s="33">
        <f t="shared" si="3"/>
        <v>3</v>
      </c>
      <c r="AE12" s="24">
        <v>-48</v>
      </c>
      <c r="AF12" s="4" t="s">
        <v>350</v>
      </c>
      <c r="AG12" s="112" t="s">
        <v>399</v>
      </c>
      <c r="AH12" s="56">
        <v>1</v>
      </c>
      <c r="AI12" s="32"/>
      <c r="AJ12" s="33">
        <f t="shared" si="4"/>
        <v>1</v>
      </c>
      <c r="AK12" s="87">
        <v>31</v>
      </c>
      <c r="AL12" s="92"/>
      <c r="AM12" s="87">
        <v>10</v>
      </c>
      <c r="AN12" s="98">
        <v>11</v>
      </c>
      <c r="AO12" s="117"/>
      <c r="AQ12" s="70">
        <v>48</v>
      </c>
      <c r="AR12" s="56">
        <v>626</v>
      </c>
      <c r="AS12" s="32">
        <v>0</v>
      </c>
      <c r="AT12" s="33">
        <f t="shared" ref="AT12:AT14" si="7">AR12+AS12</f>
        <v>626</v>
      </c>
      <c r="AU12" s="56">
        <v>15</v>
      </c>
      <c r="AV12" s="33">
        <v>2</v>
      </c>
      <c r="AY12" s="123">
        <v>-48</v>
      </c>
      <c r="AZ12" t="s">
        <v>350</v>
      </c>
      <c r="BA12" s="125"/>
      <c r="BB12" s="125">
        <v>0</v>
      </c>
      <c r="BC12" s="125"/>
      <c r="BD12" s="125"/>
      <c r="BE12" s="125">
        <f t="shared" si="6"/>
        <v>0</v>
      </c>
    </row>
    <row r="13" spans="2:57" ht="18" customHeight="1" x14ac:dyDescent="0.2">
      <c r="B13" s="24">
        <v>-67</v>
      </c>
      <c r="C13" s="6" t="s">
        <v>357</v>
      </c>
      <c r="D13" s="4"/>
      <c r="E13" s="32">
        <v>2</v>
      </c>
      <c r="F13" s="32">
        <v>2</v>
      </c>
      <c r="G13" s="33">
        <f t="shared" si="0"/>
        <v>4</v>
      </c>
      <c r="H13" s="41"/>
      <c r="I13" s="24">
        <v>-72</v>
      </c>
      <c r="J13" s="6" t="s">
        <v>451</v>
      </c>
      <c r="K13" s="4"/>
      <c r="L13" s="32"/>
      <c r="M13" s="32">
        <v>2</v>
      </c>
      <c r="N13" s="33">
        <f t="shared" si="1"/>
        <v>2</v>
      </c>
      <c r="P13" s="24">
        <v>-26</v>
      </c>
      <c r="Q13" s="6" t="s">
        <v>496</v>
      </c>
      <c r="R13" s="4"/>
      <c r="S13" s="32">
        <v>1</v>
      </c>
      <c r="T13" s="32"/>
      <c r="U13" s="33">
        <f t="shared" si="2"/>
        <v>1</v>
      </c>
      <c r="V13" s="41"/>
      <c r="W13" s="24">
        <v>-73</v>
      </c>
      <c r="X13" s="6" t="s">
        <v>455</v>
      </c>
      <c r="Y13" s="4"/>
      <c r="Z13" s="32">
        <v>4</v>
      </c>
      <c r="AA13" s="32">
        <v>5</v>
      </c>
      <c r="AB13" s="33">
        <f t="shared" si="3"/>
        <v>9</v>
      </c>
      <c r="AE13" s="24">
        <v>-55</v>
      </c>
      <c r="AF13" s="4" t="s">
        <v>85</v>
      </c>
      <c r="AG13" s="112"/>
      <c r="AH13" s="56">
        <v>167</v>
      </c>
      <c r="AI13" s="32">
        <v>3</v>
      </c>
      <c r="AJ13" s="33">
        <f t="shared" si="4"/>
        <v>170</v>
      </c>
      <c r="AK13" s="87">
        <v>18</v>
      </c>
      <c r="AL13" s="92">
        <v>9</v>
      </c>
      <c r="AM13" s="87"/>
      <c r="AN13" s="98">
        <v>29</v>
      </c>
      <c r="AO13" s="117"/>
      <c r="AQ13" s="70">
        <v>55</v>
      </c>
      <c r="AR13" s="56">
        <v>480</v>
      </c>
      <c r="AS13" s="32">
        <v>10</v>
      </c>
      <c r="AT13" s="33">
        <f t="shared" si="7"/>
        <v>490</v>
      </c>
      <c r="AU13" s="56">
        <v>5</v>
      </c>
      <c r="AV13" s="33">
        <v>3</v>
      </c>
      <c r="AY13" s="123">
        <v>-55</v>
      </c>
      <c r="AZ13" t="s">
        <v>85</v>
      </c>
      <c r="BA13" s="125"/>
      <c r="BB13" s="125">
        <v>3</v>
      </c>
      <c r="BC13" s="125"/>
      <c r="BD13" s="125">
        <v>0</v>
      </c>
      <c r="BE13" s="125">
        <f t="shared" si="6"/>
        <v>3</v>
      </c>
    </row>
    <row r="14" spans="2:57" ht="18" customHeight="1" x14ac:dyDescent="0.2">
      <c r="B14" s="24">
        <v>-68</v>
      </c>
      <c r="C14" s="6" t="s">
        <v>390</v>
      </c>
      <c r="D14" s="4"/>
      <c r="E14" s="32"/>
      <c r="F14" s="32"/>
      <c r="G14" s="33">
        <f t="shared" si="0"/>
        <v>0</v>
      </c>
      <c r="H14" s="41"/>
      <c r="I14" s="24">
        <v>-72</v>
      </c>
      <c r="J14" s="6" t="s">
        <v>453</v>
      </c>
      <c r="K14" s="4"/>
      <c r="L14" s="32">
        <v>2</v>
      </c>
      <c r="M14" s="32">
        <v>2</v>
      </c>
      <c r="N14" s="33">
        <f t="shared" si="1"/>
        <v>4</v>
      </c>
      <c r="P14" s="24">
        <v>-55</v>
      </c>
      <c r="Q14" s="6" t="s">
        <v>85</v>
      </c>
      <c r="R14" s="4"/>
      <c r="S14" s="32">
        <v>3</v>
      </c>
      <c r="T14" s="32"/>
      <c r="U14" s="33">
        <f t="shared" si="2"/>
        <v>3</v>
      </c>
      <c r="V14" s="41"/>
      <c r="W14" s="24">
        <v>-73</v>
      </c>
      <c r="X14" s="6" t="s">
        <v>454</v>
      </c>
      <c r="Y14" s="4"/>
      <c r="Z14" s="32">
        <v>2</v>
      </c>
      <c r="AA14" s="32">
        <v>1</v>
      </c>
      <c r="AB14" s="33">
        <f t="shared" si="3"/>
        <v>3</v>
      </c>
      <c r="AE14" s="24">
        <v>-55</v>
      </c>
      <c r="AF14" s="4" t="s">
        <v>494</v>
      </c>
      <c r="AG14" s="112" t="s">
        <v>394</v>
      </c>
      <c r="AH14" s="56">
        <v>0</v>
      </c>
      <c r="AI14" s="32"/>
      <c r="AJ14" s="33">
        <f t="shared" si="4"/>
        <v>0</v>
      </c>
      <c r="AK14" s="87">
        <v>31</v>
      </c>
      <c r="AL14" s="92"/>
      <c r="AM14" s="87">
        <v>1</v>
      </c>
      <c r="AN14" s="98">
        <v>22</v>
      </c>
      <c r="AO14" s="117"/>
      <c r="AQ14" s="70">
        <v>57</v>
      </c>
      <c r="AR14" s="56">
        <v>113</v>
      </c>
      <c r="AS14" s="32">
        <v>4</v>
      </c>
      <c r="AT14" s="33">
        <f t="shared" si="7"/>
        <v>117</v>
      </c>
      <c r="AU14" s="56">
        <v>8</v>
      </c>
      <c r="AV14" s="33">
        <v>32</v>
      </c>
      <c r="AY14" s="123">
        <v>-55</v>
      </c>
      <c r="AZ14" t="s">
        <v>494</v>
      </c>
      <c r="BA14" s="125"/>
      <c r="BB14" s="125">
        <v>0</v>
      </c>
      <c r="BC14" s="125"/>
      <c r="BD14" s="125">
        <v>0</v>
      </c>
      <c r="BE14" s="125">
        <f t="shared" si="6"/>
        <v>0</v>
      </c>
    </row>
    <row r="15" spans="2:57" ht="18" customHeight="1" x14ac:dyDescent="0.2">
      <c r="B15" s="24">
        <v>-70</v>
      </c>
      <c r="C15" s="6" t="s">
        <v>414</v>
      </c>
      <c r="D15" s="4"/>
      <c r="E15" s="32">
        <v>2</v>
      </c>
      <c r="F15" s="32">
        <v>2</v>
      </c>
      <c r="G15" s="33">
        <f t="shared" si="0"/>
        <v>4</v>
      </c>
      <c r="H15" s="41"/>
      <c r="I15" s="24">
        <v>-72</v>
      </c>
      <c r="J15" s="6" t="s">
        <v>472</v>
      </c>
      <c r="K15" s="4"/>
      <c r="L15" s="32">
        <v>2</v>
      </c>
      <c r="M15" s="32">
        <v>1</v>
      </c>
      <c r="N15" s="33">
        <f t="shared" si="1"/>
        <v>3</v>
      </c>
      <c r="P15" s="24">
        <v>-55</v>
      </c>
      <c r="Q15" s="6" t="s">
        <v>415</v>
      </c>
      <c r="R15" s="4"/>
      <c r="S15" s="32">
        <v>1</v>
      </c>
      <c r="T15" s="32">
        <v>1</v>
      </c>
      <c r="U15" s="33">
        <f t="shared" si="2"/>
        <v>2</v>
      </c>
      <c r="V15" s="41"/>
      <c r="W15" s="24">
        <v>-73</v>
      </c>
      <c r="X15" s="6" t="s">
        <v>474</v>
      </c>
      <c r="Y15" s="4"/>
      <c r="Z15" s="32"/>
      <c r="AA15" s="32"/>
      <c r="AB15" s="33">
        <f t="shared" si="3"/>
        <v>0</v>
      </c>
      <c r="AE15" s="24">
        <v>-55</v>
      </c>
      <c r="AF15" s="4" t="s">
        <v>415</v>
      </c>
      <c r="AG15" s="112"/>
      <c r="AH15" s="56">
        <v>98</v>
      </c>
      <c r="AI15" s="32">
        <v>6</v>
      </c>
      <c r="AJ15" s="33">
        <f t="shared" ref="AJ15:AJ33" si="8">AH15+AI15</f>
        <v>104</v>
      </c>
      <c r="AK15" s="87">
        <v>11</v>
      </c>
      <c r="AL15" s="92">
        <v>23</v>
      </c>
      <c r="AM15" s="87">
        <v>5</v>
      </c>
      <c r="AN15" s="98">
        <v>14</v>
      </c>
      <c r="AO15" s="117"/>
      <c r="AQ15" s="70">
        <v>60</v>
      </c>
      <c r="AR15" s="56">
        <v>64</v>
      </c>
      <c r="AS15" s="32">
        <v>4</v>
      </c>
      <c r="AT15" s="33">
        <f t="shared" si="5"/>
        <v>68</v>
      </c>
      <c r="AU15" s="56">
        <v>8</v>
      </c>
      <c r="AV15" s="33"/>
      <c r="AY15" s="123">
        <v>-55</v>
      </c>
      <c r="AZ15" t="s">
        <v>415</v>
      </c>
      <c r="BA15" s="125"/>
      <c r="BB15" s="125">
        <v>2</v>
      </c>
      <c r="BC15" s="125"/>
      <c r="BD15" s="125">
        <v>4</v>
      </c>
      <c r="BE15" s="125">
        <f t="shared" si="6"/>
        <v>6</v>
      </c>
    </row>
    <row r="16" spans="2:57" ht="18" customHeight="1" x14ac:dyDescent="0.2">
      <c r="B16" s="24">
        <v>-70</v>
      </c>
      <c r="C16" s="6" t="s">
        <v>415</v>
      </c>
      <c r="D16" s="4"/>
      <c r="E16" s="32">
        <v>2</v>
      </c>
      <c r="F16" s="32">
        <v>1</v>
      </c>
      <c r="G16" s="33">
        <f t="shared" si="0"/>
        <v>3</v>
      </c>
      <c r="H16" s="41"/>
      <c r="I16" s="24">
        <v>-73</v>
      </c>
      <c r="J16" s="6" t="s">
        <v>457</v>
      </c>
      <c r="K16" s="4"/>
      <c r="L16" s="32"/>
      <c r="M16" s="32"/>
      <c r="N16" s="33">
        <f t="shared" si="1"/>
        <v>0</v>
      </c>
      <c r="P16" s="24">
        <v>-55</v>
      </c>
      <c r="Q16" s="6" t="s">
        <v>476</v>
      </c>
      <c r="R16" s="4"/>
      <c r="S16" s="32"/>
      <c r="T16" s="32">
        <v>1</v>
      </c>
      <c r="U16" s="33">
        <f t="shared" si="2"/>
        <v>1</v>
      </c>
      <c r="V16" s="41"/>
      <c r="W16" s="24">
        <v>-73</v>
      </c>
      <c r="X16" s="6" t="s">
        <v>459</v>
      </c>
      <c r="Y16" s="4"/>
      <c r="Z16" s="32">
        <v>1</v>
      </c>
      <c r="AA16" s="32">
        <v>3</v>
      </c>
      <c r="AB16" s="33">
        <f t="shared" si="3"/>
        <v>4</v>
      </c>
      <c r="AE16" s="24">
        <v>-55</v>
      </c>
      <c r="AF16" s="4" t="s">
        <v>476</v>
      </c>
      <c r="AG16" s="112"/>
      <c r="AH16" s="56">
        <v>0</v>
      </c>
      <c r="AI16" s="32">
        <v>1</v>
      </c>
      <c r="AJ16" s="33">
        <f t="shared" si="8"/>
        <v>1</v>
      </c>
      <c r="AK16" s="87">
        <v>26</v>
      </c>
      <c r="AL16" s="92"/>
      <c r="AM16" s="87"/>
      <c r="AN16" s="98">
        <v>29</v>
      </c>
      <c r="AO16" s="117"/>
      <c r="AQ16" s="70">
        <v>64</v>
      </c>
      <c r="AR16" s="56">
        <v>134</v>
      </c>
      <c r="AS16" s="32">
        <v>3</v>
      </c>
      <c r="AT16" s="33">
        <f t="shared" ref="AT16:AT20" si="9">AR16+AS16</f>
        <v>137</v>
      </c>
      <c r="AU16" s="56">
        <v>10</v>
      </c>
      <c r="AV16" s="33">
        <v>27</v>
      </c>
      <c r="AY16" s="123">
        <v>-55</v>
      </c>
      <c r="AZ16" t="s">
        <v>476</v>
      </c>
      <c r="BA16" s="125"/>
      <c r="BB16" s="125">
        <v>1</v>
      </c>
      <c r="BC16" s="125"/>
      <c r="BD16" s="125">
        <v>0</v>
      </c>
      <c r="BE16" s="125">
        <f t="shared" si="6"/>
        <v>1</v>
      </c>
    </row>
    <row r="17" spans="2:57" ht="18" customHeight="1" x14ac:dyDescent="0.2">
      <c r="B17" s="24">
        <v>-70</v>
      </c>
      <c r="C17" s="6" t="s">
        <v>463</v>
      </c>
      <c r="D17" s="4"/>
      <c r="E17" s="32">
        <v>4</v>
      </c>
      <c r="F17" s="32">
        <v>1</v>
      </c>
      <c r="G17" s="33">
        <f t="shared" si="0"/>
        <v>5</v>
      </c>
      <c r="H17" s="41"/>
      <c r="I17" s="24">
        <v>-73</v>
      </c>
      <c r="J17" s="6" t="s">
        <v>455</v>
      </c>
      <c r="K17" s="4"/>
      <c r="L17" s="32">
        <v>3</v>
      </c>
      <c r="M17" s="32">
        <v>2</v>
      </c>
      <c r="N17" s="33">
        <f t="shared" si="1"/>
        <v>5</v>
      </c>
      <c r="P17" s="24">
        <v>-57</v>
      </c>
      <c r="Q17" s="6" t="s">
        <v>460</v>
      </c>
      <c r="R17" s="4"/>
      <c r="S17" s="32">
        <v>1</v>
      </c>
      <c r="T17" s="32">
        <v>1</v>
      </c>
      <c r="U17" s="33">
        <f t="shared" si="2"/>
        <v>2</v>
      </c>
      <c r="V17" s="41"/>
      <c r="W17" s="24">
        <v>-73</v>
      </c>
      <c r="X17" s="6" t="s">
        <v>456</v>
      </c>
      <c r="Y17" s="4"/>
      <c r="Z17" s="32">
        <v>3</v>
      </c>
      <c r="AA17" s="32">
        <v>1</v>
      </c>
      <c r="AB17" s="33">
        <f t="shared" si="3"/>
        <v>4</v>
      </c>
      <c r="AE17" s="24">
        <v>-57</v>
      </c>
      <c r="AF17" s="4" t="s">
        <v>460</v>
      </c>
      <c r="AG17" s="112"/>
      <c r="AH17" s="56">
        <v>12</v>
      </c>
      <c r="AI17" s="32">
        <v>4</v>
      </c>
      <c r="AJ17" s="33">
        <f t="shared" si="8"/>
        <v>16</v>
      </c>
      <c r="AK17" s="87">
        <v>14</v>
      </c>
      <c r="AL17" s="92"/>
      <c r="AM17" s="87">
        <v>7</v>
      </c>
      <c r="AN17" s="98">
        <v>12</v>
      </c>
      <c r="AO17" s="117"/>
      <c r="AQ17" s="70">
        <v>66</v>
      </c>
      <c r="AR17" s="56">
        <v>160</v>
      </c>
      <c r="AS17" s="32">
        <v>10</v>
      </c>
      <c r="AT17" s="33">
        <f t="shared" si="9"/>
        <v>170</v>
      </c>
      <c r="AU17" s="56">
        <v>5</v>
      </c>
      <c r="AV17" s="33">
        <v>26</v>
      </c>
      <c r="AY17" s="123">
        <v>-57</v>
      </c>
      <c r="AZ17" t="s">
        <v>460</v>
      </c>
      <c r="BA17" s="125"/>
      <c r="BB17" s="125">
        <v>2</v>
      </c>
      <c r="BC17" s="125"/>
      <c r="BD17" s="125">
        <v>2</v>
      </c>
      <c r="BE17" s="125">
        <f t="shared" si="6"/>
        <v>4</v>
      </c>
    </row>
    <row r="18" spans="2:57" ht="18" customHeight="1" x14ac:dyDescent="0.2">
      <c r="B18" s="24">
        <v>-70</v>
      </c>
      <c r="C18" s="6" t="s">
        <v>345</v>
      </c>
      <c r="D18" s="4"/>
      <c r="E18" s="32"/>
      <c r="F18" s="32"/>
      <c r="G18" s="33">
        <f t="shared" si="0"/>
        <v>0</v>
      </c>
      <c r="H18" s="41"/>
      <c r="I18" s="24">
        <v>-73</v>
      </c>
      <c r="J18" s="6" t="s">
        <v>454</v>
      </c>
      <c r="K18" s="4"/>
      <c r="L18" s="32"/>
      <c r="M18" s="32"/>
      <c r="N18" s="33">
        <f t="shared" si="1"/>
        <v>0</v>
      </c>
      <c r="P18" s="24">
        <v>-60</v>
      </c>
      <c r="Q18" s="6" t="s">
        <v>492</v>
      </c>
      <c r="R18" s="4"/>
      <c r="S18" s="32">
        <v>3</v>
      </c>
      <c r="T18" s="32">
        <v>1</v>
      </c>
      <c r="U18" s="33">
        <f t="shared" si="2"/>
        <v>4</v>
      </c>
      <c r="V18" s="41"/>
      <c r="W18" s="24">
        <v>-73</v>
      </c>
      <c r="X18" s="6" t="s">
        <v>458</v>
      </c>
      <c r="Y18" s="4"/>
      <c r="Z18" s="32"/>
      <c r="AA18" s="32"/>
      <c r="AB18" s="33">
        <f t="shared" si="3"/>
        <v>0</v>
      </c>
      <c r="AE18" s="24">
        <v>-60</v>
      </c>
      <c r="AF18" s="4" t="s">
        <v>492</v>
      </c>
      <c r="AG18" s="112"/>
      <c r="AH18" s="56">
        <v>35</v>
      </c>
      <c r="AI18" s="32">
        <v>4</v>
      </c>
      <c r="AJ18" s="33">
        <f t="shared" si="8"/>
        <v>39</v>
      </c>
      <c r="AK18" s="87">
        <v>14</v>
      </c>
      <c r="AL18" s="92"/>
      <c r="AM18" s="87">
        <v>1</v>
      </c>
      <c r="AN18" s="98">
        <v>22</v>
      </c>
      <c r="AO18" s="117"/>
      <c r="AQ18" s="70">
        <v>67</v>
      </c>
      <c r="AR18" s="56">
        <v>103</v>
      </c>
      <c r="AS18" s="32">
        <v>9</v>
      </c>
      <c r="AT18" s="33">
        <f t="shared" si="9"/>
        <v>112</v>
      </c>
      <c r="AU18" s="56">
        <v>7</v>
      </c>
      <c r="AV18" s="33">
        <v>33</v>
      </c>
      <c r="AY18" s="123">
        <v>-60</v>
      </c>
      <c r="AZ18" t="s">
        <v>492</v>
      </c>
      <c r="BA18" s="125"/>
      <c r="BB18" s="125">
        <v>4</v>
      </c>
      <c r="BC18" s="125"/>
      <c r="BD18" s="125">
        <v>0</v>
      </c>
      <c r="BE18" s="125">
        <f t="shared" si="6"/>
        <v>4</v>
      </c>
    </row>
    <row r="19" spans="2:57" ht="18" customHeight="1" x14ac:dyDescent="0.2">
      <c r="B19" s="24">
        <v>-70</v>
      </c>
      <c r="C19" s="6" t="s">
        <v>434</v>
      </c>
      <c r="D19" s="4"/>
      <c r="E19" s="32"/>
      <c r="F19" s="32"/>
      <c r="G19" s="33">
        <f t="shared" si="0"/>
        <v>0</v>
      </c>
      <c r="H19" s="41"/>
      <c r="I19" s="24">
        <v>-73</v>
      </c>
      <c r="J19" s="6" t="s">
        <v>474</v>
      </c>
      <c r="K19" s="4"/>
      <c r="L19" s="32">
        <v>1</v>
      </c>
      <c r="M19" s="32">
        <v>1</v>
      </c>
      <c r="N19" s="33">
        <f t="shared" si="1"/>
        <v>2</v>
      </c>
      <c r="P19" s="24">
        <v>-60</v>
      </c>
      <c r="Q19" s="4" t="s">
        <v>493</v>
      </c>
      <c r="R19" s="4"/>
      <c r="S19" s="32"/>
      <c r="T19" s="32"/>
      <c r="U19" s="33">
        <f t="shared" si="2"/>
        <v>0</v>
      </c>
      <c r="V19" s="41"/>
      <c r="W19" s="24">
        <v>-74</v>
      </c>
      <c r="X19" s="6" t="s">
        <v>480</v>
      </c>
      <c r="Y19" s="4"/>
      <c r="Z19" s="32">
        <v>1</v>
      </c>
      <c r="AA19" s="32">
        <v>1</v>
      </c>
      <c r="AB19" s="33">
        <f t="shared" si="3"/>
        <v>2</v>
      </c>
      <c r="AE19" s="24">
        <v>-60</v>
      </c>
      <c r="AF19" s="4" t="s">
        <v>493</v>
      </c>
      <c r="AG19" s="112"/>
      <c r="AH19" s="56">
        <v>13</v>
      </c>
      <c r="AI19" s="32"/>
      <c r="AJ19" s="33">
        <f t="shared" si="8"/>
        <v>13</v>
      </c>
      <c r="AK19" s="87">
        <v>31</v>
      </c>
      <c r="AL19" s="92"/>
      <c r="AM19" s="87"/>
      <c r="AN19" s="98">
        <v>29</v>
      </c>
      <c r="AO19" s="117"/>
      <c r="AQ19" s="70">
        <v>68</v>
      </c>
      <c r="AR19" s="56">
        <v>183</v>
      </c>
      <c r="AS19" s="32">
        <v>3</v>
      </c>
      <c r="AT19" s="33">
        <f t="shared" si="9"/>
        <v>186</v>
      </c>
      <c r="AU19" s="56">
        <v>10</v>
      </c>
      <c r="AV19" s="33">
        <v>24</v>
      </c>
      <c r="AY19" s="123">
        <v>-60</v>
      </c>
      <c r="AZ19" t="s">
        <v>493</v>
      </c>
      <c r="BA19" s="125"/>
      <c r="BB19" s="125">
        <v>0</v>
      </c>
      <c r="BC19" s="125"/>
      <c r="BD19" s="125">
        <v>0</v>
      </c>
      <c r="BE19" s="125">
        <f t="shared" si="6"/>
        <v>0</v>
      </c>
    </row>
    <row r="20" spans="2:57" ht="18" customHeight="1" x14ac:dyDescent="0.2">
      <c r="B20" s="24">
        <v>-71</v>
      </c>
      <c r="C20" s="6" t="s">
        <v>371</v>
      </c>
      <c r="D20" s="4"/>
      <c r="E20" s="32">
        <v>1</v>
      </c>
      <c r="F20" s="32">
        <v>3</v>
      </c>
      <c r="G20" s="33">
        <f t="shared" si="0"/>
        <v>4</v>
      </c>
      <c r="H20" s="41"/>
      <c r="I20" s="24">
        <v>-73</v>
      </c>
      <c r="J20" s="6" t="s">
        <v>459</v>
      </c>
      <c r="K20" s="4"/>
      <c r="L20" s="32"/>
      <c r="M20" s="32"/>
      <c r="N20" s="33">
        <f t="shared" si="1"/>
        <v>0</v>
      </c>
      <c r="P20" s="24">
        <v>-64</v>
      </c>
      <c r="Q20" s="6" t="s">
        <v>353</v>
      </c>
      <c r="R20" s="4"/>
      <c r="S20" s="32">
        <v>1</v>
      </c>
      <c r="T20" s="32"/>
      <c r="U20" s="33">
        <f t="shared" si="2"/>
        <v>1</v>
      </c>
      <c r="V20" s="41"/>
      <c r="W20" s="24"/>
      <c r="X20" s="6"/>
      <c r="Y20" s="4"/>
      <c r="Z20" s="32"/>
      <c r="AA20" s="32"/>
      <c r="AB20" s="33">
        <f t="shared" si="3"/>
        <v>0</v>
      </c>
      <c r="AE20" s="24">
        <v>-60</v>
      </c>
      <c r="AF20" s="4" t="s">
        <v>495</v>
      </c>
      <c r="AG20" s="112"/>
      <c r="AH20" s="56">
        <v>11</v>
      </c>
      <c r="AI20" s="32"/>
      <c r="AJ20" s="33">
        <f t="shared" si="8"/>
        <v>11</v>
      </c>
      <c r="AK20" s="87">
        <v>31</v>
      </c>
      <c r="AL20" s="92"/>
      <c r="AM20" s="87"/>
      <c r="AN20" s="98">
        <v>29</v>
      </c>
      <c r="AO20" s="117"/>
      <c r="AQ20" s="70">
        <v>70</v>
      </c>
      <c r="AR20" s="56">
        <v>93</v>
      </c>
      <c r="AS20" s="32">
        <v>47</v>
      </c>
      <c r="AT20" s="33">
        <f t="shared" si="9"/>
        <v>140</v>
      </c>
      <c r="AU20" s="56">
        <v>1</v>
      </c>
      <c r="AV20" s="33">
        <v>34</v>
      </c>
      <c r="AY20" s="123">
        <v>-60</v>
      </c>
      <c r="AZ20" t="s">
        <v>495</v>
      </c>
      <c r="BA20" s="125"/>
      <c r="BB20" s="125"/>
      <c r="BC20" s="125"/>
      <c r="BD20" s="125">
        <v>0</v>
      </c>
      <c r="BE20" s="125">
        <f t="shared" si="6"/>
        <v>0</v>
      </c>
    </row>
    <row r="21" spans="2:57" ht="18" customHeight="1" x14ac:dyDescent="0.2">
      <c r="B21" s="24">
        <v>-71</v>
      </c>
      <c r="C21" s="6" t="s">
        <v>450</v>
      </c>
      <c r="D21" s="4"/>
      <c r="E21" s="32"/>
      <c r="F21" s="32"/>
      <c r="G21" s="33">
        <f t="shared" si="0"/>
        <v>0</v>
      </c>
      <c r="H21" s="41"/>
      <c r="I21" s="24">
        <v>-73</v>
      </c>
      <c r="J21" s="6" t="s">
        <v>456</v>
      </c>
      <c r="K21" s="4"/>
      <c r="L21" s="32"/>
      <c r="M21" s="32"/>
      <c r="N21" s="33">
        <f t="shared" si="1"/>
        <v>0</v>
      </c>
      <c r="P21" s="24">
        <v>-66</v>
      </c>
      <c r="Q21" s="6" t="s">
        <v>267</v>
      </c>
      <c r="R21" s="4"/>
      <c r="S21" s="32"/>
      <c r="T21" s="32">
        <v>2</v>
      </c>
      <c r="U21" s="33">
        <f t="shared" si="2"/>
        <v>2</v>
      </c>
      <c r="V21" s="41"/>
      <c r="W21" s="24"/>
      <c r="X21" s="6"/>
      <c r="Y21" s="4"/>
      <c r="Z21" s="32"/>
      <c r="AA21" s="32"/>
      <c r="AB21" s="33">
        <f t="shared" si="3"/>
        <v>0</v>
      </c>
      <c r="AE21" s="24">
        <v>-64</v>
      </c>
      <c r="AF21" s="4" t="s">
        <v>353</v>
      </c>
      <c r="AG21" s="112"/>
      <c r="AH21" s="56">
        <v>68</v>
      </c>
      <c r="AI21" s="32">
        <v>3</v>
      </c>
      <c r="AJ21" s="33">
        <f t="shared" si="8"/>
        <v>71</v>
      </c>
      <c r="AK21" s="87">
        <v>18</v>
      </c>
      <c r="AL21" s="92">
        <v>46</v>
      </c>
      <c r="AM21" s="87">
        <v>16</v>
      </c>
      <c r="AN21" s="98">
        <v>7</v>
      </c>
      <c r="AO21" s="117"/>
      <c r="AQ21" s="70">
        <v>71</v>
      </c>
      <c r="AR21" s="56">
        <v>16</v>
      </c>
      <c r="AS21" s="32">
        <v>12</v>
      </c>
      <c r="AT21" s="33">
        <f t="shared" si="5"/>
        <v>28</v>
      </c>
      <c r="AU21" s="56">
        <v>4</v>
      </c>
      <c r="AV21" s="33"/>
      <c r="AY21" s="123">
        <v>-64</v>
      </c>
      <c r="AZ21" t="s">
        <v>353</v>
      </c>
      <c r="BA21" s="125"/>
      <c r="BB21" s="125">
        <v>1</v>
      </c>
      <c r="BC21" s="125"/>
      <c r="BD21" s="125">
        <v>2</v>
      </c>
      <c r="BE21" s="125">
        <f t="shared" si="6"/>
        <v>3</v>
      </c>
    </row>
    <row r="22" spans="2:57" ht="18" customHeight="1" x14ac:dyDescent="0.2">
      <c r="B22" s="24"/>
      <c r="C22" s="6"/>
      <c r="D22" s="4"/>
      <c r="E22" s="32"/>
      <c r="F22" s="32"/>
      <c r="G22" s="33">
        <f t="shared" si="0"/>
        <v>0</v>
      </c>
      <c r="H22" s="41"/>
      <c r="I22" s="24">
        <v>-73</v>
      </c>
      <c r="J22" s="6" t="s">
        <v>458</v>
      </c>
      <c r="K22" s="4"/>
      <c r="L22" s="32"/>
      <c r="M22" s="32"/>
      <c r="N22" s="33">
        <f t="shared" si="1"/>
        <v>0</v>
      </c>
      <c r="P22" s="24">
        <v>-67</v>
      </c>
      <c r="Q22" s="6" t="s">
        <v>357</v>
      </c>
      <c r="R22" s="4"/>
      <c r="S22" s="32"/>
      <c r="T22" s="32">
        <v>2</v>
      </c>
      <c r="U22" s="33">
        <f t="shared" si="2"/>
        <v>2</v>
      </c>
      <c r="V22" s="41"/>
      <c r="W22" s="24"/>
      <c r="X22" s="6"/>
      <c r="Y22" s="4"/>
      <c r="Z22" s="32"/>
      <c r="AA22" s="32"/>
      <c r="AB22" s="33">
        <f t="shared" si="3"/>
        <v>0</v>
      </c>
      <c r="AE22" s="24">
        <v>-66</v>
      </c>
      <c r="AF22" s="4" t="s">
        <v>267</v>
      </c>
      <c r="AG22" s="112"/>
      <c r="AH22" s="56">
        <v>71</v>
      </c>
      <c r="AI22" s="32">
        <v>10</v>
      </c>
      <c r="AJ22" s="33">
        <f t="shared" si="8"/>
        <v>81</v>
      </c>
      <c r="AK22" s="87">
        <v>5</v>
      </c>
      <c r="AL22" s="92">
        <v>42</v>
      </c>
      <c r="AM22" s="87">
        <v>27</v>
      </c>
      <c r="AN22" s="98">
        <v>2</v>
      </c>
      <c r="AO22" s="117" t="s">
        <v>402</v>
      </c>
      <c r="AQ22" s="70">
        <v>72</v>
      </c>
      <c r="AR22" s="56">
        <v>43</v>
      </c>
      <c r="AS22" s="32">
        <v>26</v>
      </c>
      <c r="AT22" s="33">
        <f t="shared" ref="AT22:AT24" si="10">AR22+AS22</f>
        <v>69</v>
      </c>
      <c r="AU22" s="56">
        <v>3</v>
      </c>
      <c r="AV22" s="33">
        <v>43</v>
      </c>
      <c r="AY22" s="123">
        <v>-66</v>
      </c>
      <c r="AZ22" t="s">
        <v>267</v>
      </c>
      <c r="BA22" s="125">
        <v>1</v>
      </c>
      <c r="BB22" s="125">
        <v>2</v>
      </c>
      <c r="BC22" s="125">
        <v>0</v>
      </c>
      <c r="BD22" s="125">
        <v>7</v>
      </c>
      <c r="BE22" s="125">
        <f t="shared" si="6"/>
        <v>10</v>
      </c>
    </row>
    <row r="23" spans="2:57" ht="18" customHeight="1" x14ac:dyDescent="0.2">
      <c r="B23" s="24"/>
      <c r="C23" s="6"/>
      <c r="D23" s="4"/>
      <c r="E23" s="32"/>
      <c r="F23" s="32"/>
      <c r="G23" s="33">
        <f t="shared" si="0"/>
        <v>0</v>
      </c>
      <c r="H23" s="41"/>
      <c r="I23" s="24">
        <v>-74</v>
      </c>
      <c r="J23" s="6" t="s">
        <v>480</v>
      </c>
      <c r="K23" s="4"/>
      <c r="L23" s="32"/>
      <c r="M23" s="32"/>
      <c r="N23" s="33">
        <f t="shared" si="1"/>
        <v>0</v>
      </c>
      <c r="P23" s="24"/>
      <c r="Q23" s="4"/>
      <c r="R23" s="4"/>
      <c r="S23" s="32"/>
      <c r="T23" s="32"/>
      <c r="U23" s="33">
        <f t="shared" si="2"/>
        <v>0</v>
      </c>
      <c r="V23" s="41"/>
      <c r="W23" s="24"/>
      <c r="X23" s="6"/>
      <c r="Y23" s="4"/>
      <c r="Z23" s="32"/>
      <c r="AA23" s="32"/>
      <c r="AB23" s="33">
        <f t="shared" si="3"/>
        <v>0</v>
      </c>
      <c r="AE23" s="24">
        <v>-67</v>
      </c>
      <c r="AF23" s="4" t="s">
        <v>357</v>
      </c>
      <c r="AG23" s="112"/>
      <c r="AH23" s="56">
        <v>35</v>
      </c>
      <c r="AI23" s="32">
        <v>9</v>
      </c>
      <c r="AJ23" s="33">
        <f t="shared" si="8"/>
        <v>44</v>
      </c>
      <c r="AK23" s="87">
        <v>8</v>
      </c>
      <c r="AL23" s="92"/>
      <c r="AM23" s="87">
        <v>20</v>
      </c>
      <c r="AN23" s="98">
        <v>5</v>
      </c>
      <c r="AO23" s="117" t="s">
        <v>402</v>
      </c>
      <c r="AQ23" s="70">
        <v>73</v>
      </c>
      <c r="AR23" s="56">
        <v>43</v>
      </c>
      <c r="AS23" s="32">
        <v>36</v>
      </c>
      <c r="AT23" s="33">
        <f t="shared" si="10"/>
        <v>79</v>
      </c>
      <c r="AU23" s="56">
        <v>2</v>
      </c>
      <c r="AV23" s="33">
        <v>43</v>
      </c>
      <c r="AY23" s="123">
        <v>-67</v>
      </c>
      <c r="AZ23" t="s">
        <v>357</v>
      </c>
      <c r="BA23" s="125">
        <v>4</v>
      </c>
      <c r="BB23" s="125">
        <v>2</v>
      </c>
      <c r="BC23" s="125">
        <v>0</v>
      </c>
      <c r="BD23" s="125">
        <v>3</v>
      </c>
      <c r="BE23" s="125">
        <f t="shared" si="6"/>
        <v>9</v>
      </c>
    </row>
    <row r="24" spans="2:57" ht="18" customHeight="1" x14ac:dyDescent="0.2">
      <c r="B24" s="24"/>
      <c r="C24" s="6"/>
      <c r="D24" s="4"/>
      <c r="E24" s="32"/>
      <c r="F24" s="32"/>
      <c r="G24" s="33">
        <f t="shared" si="0"/>
        <v>0</v>
      </c>
      <c r="H24" s="41"/>
      <c r="I24" s="24"/>
      <c r="J24" s="6"/>
      <c r="K24" s="4"/>
      <c r="L24" s="32"/>
      <c r="M24" s="32"/>
      <c r="N24" s="33">
        <f t="shared" si="1"/>
        <v>0</v>
      </c>
      <c r="P24" s="24"/>
      <c r="Q24" s="6"/>
      <c r="R24" s="4"/>
      <c r="S24" s="32"/>
      <c r="T24" s="32"/>
      <c r="U24" s="33">
        <f t="shared" si="2"/>
        <v>0</v>
      </c>
      <c r="V24" s="41"/>
      <c r="W24" s="24"/>
      <c r="X24" s="6"/>
      <c r="Y24" s="4"/>
      <c r="Z24" s="32"/>
      <c r="AA24" s="32"/>
      <c r="AB24" s="33">
        <f t="shared" si="3"/>
        <v>0</v>
      </c>
      <c r="AE24" s="24">
        <v>-68</v>
      </c>
      <c r="AF24" s="4" t="s">
        <v>390</v>
      </c>
      <c r="AG24" s="112"/>
      <c r="AH24" s="56">
        <v>16</v>
      </c>
      <c r="AI24" s="32">
        <v>2</v>
      </c>
      <c r="AJ24" s="33">
        <f t="shared" si="8"/>
        <v>18</v>
      </c>
      <c r="AK24" s="87">
        <v>23</v>
      </c>
      <c r="AL24" s="92"/>
      <c r="AM24" s="87">
        <v>2</v>
      </c>
      <c r="AN24" s="98">
        <v>16</v>
      </c>
      <c r="AO24" s="117"/>
      <c r="AQ24" s="70">
        <v>74</v>
      </c>
      <c r="AR24" s="56">
        <v>1</v>
      </c>
      <c r="AS24" s="32">
        <v>2</v>
      </c>
      <c r="AT24" s="33">
        <f t="shared" si="10"/>
        <v>3</v>
      </c>
      <c r="AU24" s="56">
        <v>12</v>
      </c>
      <c r="AV24" s="33">
        <v>52</v>
      </c>
      <c r="AY24" s="123">
        <v>-68</v>
      </c>
      <c r="AZ24" t="s">
        <v>390</v>
      </c>
      <c r="BA24" s="125">
        <v>0</v>
      </c>
      <c r="BB24" s="125"/>
      <c r="BC24" s="125">
        <v>1</v>
      </c>
      <c r="BD24" s="125">
        <v>1</v>
      </c>
      <c r="BE24" s="125">
        <f t="shared" si="6"/>
        <v>2</v>
      </c>
    </row>
    <row r="25" spans="2:57" ht="18" customHeight="1" x14ac:dyDescent="0.2">
      <c r="B25" s="25"/>
      <c r="C25" s="10"/>
      <c r="D25" s="11"/>
      <c r="E25" s="35"/>
      <c r="F25" s="35"/>
      <c r="G25" s="36">
        <f t="shared" si="0"/>
        <v>0</v>
      </c>
      <c r="H25" s="42"/>
      <c r="I25" s="25"/>
      <c r="J25" s="10"/>
      <c r="K25" s="11"/>
      <c r="L25" s="35"/>
      <c r="M25" s="35"/>
      <c r="N25" s="36">
        <f t="shared" si="1"/>
        <v>0</v>
      </c>
      <c r="P25" s="25"/>
      <c r="Q25" s="10"/>
      <c r="R25" s="11"/>
      <c r="S25" s="35"/>
      <c r="T25" s="35"/>
      <c r="U25" s="36">
        <f t="shared" si="2"/>
        <v>0</v>
      </c>
      <c r="V25" s="42"/>
      <c r="W25" s="25"/>
      <c r="X25" s="10"/>
      <c r="Y25" s="11"/>
      <c r="Z25" s="35"/>
      <c r="AA25" s="35"/>
      <c r="AB25" s="36">
        <f t="shared" si="3"/>
        <v>0</v>
      </c>
      <c r="AE25" s="24">
        <v>-68</v>
      </c>
      <c r="AF25" s="4" t="s">
        <v>369</v>
      </c>
      <c r="AG25" s="112"/>
      <c r="AH25" s="56">
        <v>11</v>
      </c>
      <c r="AI25" s="32">
        <v>1</v>
      </c>
      <c r="AJ25" s="33">
        <f t="shared" si="8"/>
        <v>12</v>
      </c>
      <c r="AK25" s="87">
        <v>26</v>
      </c>
      <c r="AL25" s="92"/>
      <c r="AM25" s="87">
        <v>2</v>
      </c>
      <c r="AN25" s="98">
        <v>16</v>
      </c>
      <c r="AO25" s="117"/>
      <c r="AQ25" s="70" t="s">
        <v>497</v>
      </c>
      <c r="AR25" s="56"/>
      <c r="AS25" s="32">
        <v>1</v>
      </c>
      <c r="AT25" s="33">
        <f t="shared" si="5"/>
        <v>1</v>
      </c>
      <c r="AU25" s="56"/>
      <c r="AV25" s="33"/>
      <c r="AY25" s="123">
        <v>-68</v>
      </c>
      <c r="AZ25" t="s">
        <v>369</v>
      </c>
      <c r="BA25" s="125"/>
      <c r="BB25" s="125"/>
      <c r="BC25" s="125">
        <v>1</v>
      </c>
      <c r="BD25" s="125"/>
      <c r="BE25" s="125">
        <f t="shared" si="6"/>
        <v>1</v>
      </c>
    </row>
    <row r="26" spans="2:57" ht="18" customHeight="1" x14ac:dyDescent="0.2">
      <c r="AE26" s="24">
        <v>-70</v>
      </c>
      <c r="AF26" s="4" t="s">
        <v>413</v>
      </c>
      <c r="AG26" s="112" t="s">
        <v>394</v>
      </c>
      <c r="AH26" s="56">
        <v>0</v>
      </c>
      <c r="AI26" s="32"/>
      <c r="AJ26" s="33">
        <f t="shared" si="8"/>
        <v>0</v>
      </c>
      <c r="AK26" s="87">
        <v>31</v>
      </c>
      <c r="AL26" s="92"/>
      <c r="AM26" s="87">
        <v>14</v>
      </c>
      <c r="AN26" s="98">
        <v>9</v>
      </c>
      <c r="AO26" s="117" t="s">
        <v>500</v>
      </c>
      <c r="AQ26" s="84"/>
      <c r="AR26" s="58"/>
      <c r="AS26" s="35"/>
      <c r="AT26" s="36">
        <f t="shared" ref="AT26" si="11">AR26+AS26</f>
        <v>0</v>
      </c>
      <c r="AU26" s="58"/>
      <c r="AV26" s="36"/>
      <c r="AY26" s="123">
        <v>-70</v>
      </c>
      <c r="AZ26" t="s">
        <v>413</v>
      </c>
      <c r="BA26" s="125">
        <v>0</v>
      </c>
      <c r="BB26" s="125"/>
      <c r="BC26" s="125">
        <v>0</v>
      </c>
      <c r="BD26" s="125">
        <v>0</v>
      </c>
      <c r="BE26" s="125">
        <f t="shared" si="6"/>
        <v>0</v>
      </c>
    </row>
    <row r="27" spans="2:57" ht="18" customHeight="1" x14ac:dyDescent="0.2">
      <c r="AE27" s="24">
        <v>-70</v>
      </c>
      <c r="AF27" s="4" t="s">
        <v>416</v>
      </c>
      <c r="AG27" s="112"/>
      <c r="AH27" s="56">
        <v>31</v>
      </c>
      <c r="AI27" s="32">
        <v>12</v>
      </c>
      <c r="AJ27" s="33">
        <f t="shared" si="8"/>
        <v>43</v>
      </c>
      <c r="AK27" s="87">
        <v>4</v>
      </c>
      <c r="AL27" s="92"/>
      <c r="AM27" s="87">
        <v>27</v>
      </c>
      <c r="AN27" s="98">
        <v>2</v>
      </c>
      <c r="AO27" s="117" t="s">
        <v>499</v>
      </c>
      <c r="AS27" s="37">
        <f>SUM(AS$10:AS26)</f>
        <v>169</v>
      </c>
      <c r="AV27" t="s">
        <v>490</v>
      </c>
      <c r="AY27" s="123">
        <v>-70</v>
      </c>
      <c r="AZ27" t="s">
        <v>416</v>
      </c>
      <c r="BA27" s="125"/>
      <c r="BB27" s="125"/>
      <c r="BC27" s="125">
        <v>6</v>
      </c>
      <c r="BD27" s="125">
        <v>6</v>
      </c>
      <c r="BE27" s="125">
        <f t="shared" si="6"/>
        <v>12</v>
      </c>
    </row>
    <row r="28" spans="2:57" ht="18" customHeight="1" x14ac:dyDescent="0.2">
      <c r="B28" s="7" t="s">
        <v>59</v>
      </c>
      <c r="C28" s="5"/>
      <c r="D28" s="5"/>
      <c r="E28" s="5"/>
      <c r="F28" s="5"/>
      <c r="G28" s="104" t="s">
        <v>466</v>
      </c>
      <c r="H28" s="8" t="s">
        <v>9</v>
      </c>
      <c r="I28" s="5" t="s">
        <v>488</v>
      </c>
      <c r="J28" s="5"/>
      <c r="K28" s="5"/>
      <c r="L28" s="5"/>
      <c r="M28" s="5"/>
      <c r="N28" s="9"/>
      <c r="P28" s="7" t="s">
        <v>263</v>
      </c>
      <c r="Q28" s="5"/>
      <c r="R28" s="5"/>
      <c r="S28" s="5"/>
      <c r="T28" s="5"/>
      <c r="U28" s="104" t="s">
        <v>467</v>
      </c>
      <c r="V28" s="8" t="s">
        <v>9</v>
      </c>
      <c r="W28" s="5" t="s">
        <v>466</v>
      </c>
      <c r="X28" s="5"/>
      <c r="Y28" s="5"/>
      <c r="Z28" s="5"/>
      <c r="AA28" s="5"/>
      <c r="AB28" s="9"/>
      <c r="AE28" s="24">
        <v>-70</v>
      </c>
      <c r="AF28" s="4" t="s">
        <v>414</v>
      </c>
      <c r="AG28" s="112"/>
      <c r="AH28" s="56">
        <v>37</v>
      </c>
      <c r="AI28" s="32">
        <v>15</v>
      </c>
      <c r="AJ28" s="33">
        <f t="shared" si="8"/>
        <v>52</v>
      </c>
      <c r="AK28" s="124">
        <v>1</v>
      </c>
      <c r="AL28" s="92"/>
      <c r="AM28" s="87">
        <v>28</v>
      </c>
      <c r="AN28" s="98">
        <v>1</v>
      </c>
      <c r="AO28" s="117" t="s">
        <v>498</v>
      </c>
      <c r="AS28" s="37"/>
      <c r="AY28" s="123">
        <v>-70</v>
      </c>
      <c r="AZ28" t="s">
        <v>414</v>
      </c>
      <c r="BA28" s="125">
        <v>4</v>
      </c>
      <c r="BB28" s="125"/>
      <c r="BC28" s="125">
        <v>2</v>
      </c>
      <c r="BD28" s="125">
        <v>9</v>
      </c>
      <c r="BE28" s="125">
        <f t="shared" si="6"/>
        <v>15</v>
      </c>
    </row>
    <row r="29" spans="2:57" ht="18" customHeight="1" x14ac:dyDescent="0.2">
      <c r="B29" s="12"/>
      <c r="C29" s="13"/>
      <c r="D29" s="13"/>
      <c r="E29" s="14"/>
      <c r="F29" s="137">
        <f>SUM(G29:G30)</f>
        <v>21</v>
      </c>
      <c r="G29" s="21">
        <f>SUM(E32:E48)</f>
        <v>8</v>
      </c>
      <c r="H29" s="19" t="s">
        <v>8</v>
      </c>
      <c r="I29" s="21">
        <f>SUM(L32:L48)</f>
        <v>6</v>
      </c>
      <c r="J29" s="137">
        <f>SUM(I29:I30)</f>
        <v>15</v>
      </c>
      <c r="K29" s="16"/>
      <c r="L29" s="13"/>
      <c r="M29" s="13"/>
      <c r="N29" s="17"/>
      <c r="P29" s="12"/>
      <c r="Q29" s="13"/>
      <c r="R29" s="13"/>
      <c r="S29" s="14"/>
      <c r="T29" s="137">
        <f>SUM(U29:U30)</f>
        <v>20</v>
      </c>
      <c r="U29" s="21">
        <f>SUM(S32:S48)</f>
        <v>11</v>
      </c>
      <c r="V29" s="19" t="s">
        <v>8</v>
      </c>
      <c r="W29" s="21">
        <f>SUM(Z32:Z48)</f>
        <v>13</v>
      </c>
      <c r="X29" s="137">
        <f>SUM(W29:W30)</f>
        <v>25</v>
      </c>
      <c r="Y29" s="16"/>
      <c r="Z29" s="13"/>
      <c r="AA29" s="13"/>
      <c r="AB29" s="17"/>
      <c r="AE29" s="24">
        <v>-70</v>
      </c>
      <c r="AF29" s="4" t="s">
        <v>415</v>
      </c>
      <c r="AG29" s="112"/>
      <c r="AH29" s="56">
        <v>11</v>
      </c>
      <c r="AI29" s="32">
        <v>9</v>
      </c>
      <c r="AJ29" s="33">
        <f t="shared" si="8"/>
        <v>20</v>
      </c>
      <c r="AK29" s="87">
        <v>8</v>
      </c>
      <c r="AL29" s="92"/>
      <c r="AM29" s="87">
        <v>15</v>
      </c>
      <c r="AN29" s="98">
        <v>8</v>
      </c>
      <c r="AO29" s="117"/>
      <c r="AY29" s="123">
        <v>-70</v>
      </c>
      <c r="AZ29" t="s">
        <v>415</v>
      </c>
      <c r="BA29" s="125">
        <v>3</v>
      </c>
      <c r="BB29" s="125"/>
      <c r="BC29" s="125">
        <v>3</v>
      </c>
      <c r="BD29" s="125">
        <v>3</v>
      </c>
      <c r="BE29" s="125">
        <f t="shared" si="6"/>
        <v>9</v>
      </c>
    </row>
    <row r="30" spans="2:57" ht="18" customHeight="1" x14ac:dyDescent="0.2">
      <c r="B30" s="1"/>
      <c r="C30" s="2"/>
      <c r="D30" s="2"/>
      <c r="E30" s="15"/>
      <c r="F30" s="138"/>
      <c r="G30" s="22">
        <f>SUM(F32:F48)</f>
        <v>13</v>
      </c>
      <c r="H30" s="20" t="s">
        <v>8</v>
      </c>
      <c r="I30" s="22">
        <f>SUM(M32:M48)</f>
        <v>9</v>
      </c>
      <c r="J30" s="138"/>
      <c r="K30" s="18"/>
      <c r="L30" s="2"/>
      <c r="M30" s="2"/>
      <c r="N30" s="3"/>
      <c r="P30" s="1"/>
      <c r="Q30" s="2"/>
      <c r="R30" s="2"/>
      <c r="S30" s="15"/>
      <c r="T30" s="138"/>
      <c r="U30" s="22">
        <f>SUM(T32:T48)</f>
        <v>9</v>
      </c>
      <c r="V30" s="20" t="s">
        <v>8</v>
      </c>
      <c r="W30" s="22">
        <f>SUM(AA32:AA49)</f>
        <v>12</v>
      </c>
      <c r="X30" s="138"/>
      <c r="Y30" s="18"/>
      <c r="Z30" s="2"/>
      <c r="AA30" s="2"/>
      <c r="AB30" s="3"/>
      <c r="AE30" s="24">
        <v>-70</v>
      </c>
      <c r="AF30" s="4" t="s">
        <v>463</v>
      </c>
      <c r="AG30" s="112"/>
      <c r="AH30" s="56">
        <v>6</v>
      </c>
      <c r="AI30" s="32">
        <v>10</v>
      </c>
      <c r="AJ30" s="33">
        <f t="shared" si="8"/>
        <v>16</v>
      </c>
      <c r="AK30" s="87">
        <v>5</v>
      </c>
      <c r="AL30" s="92"/>
      <c r="AM30" s="87">
        <v>6</v>
      </c>
      <c r="AN30" s="98">
        <v>13</v>
      </c>
      <c r="AO30" s="117"/>
      <c r="AS30" s="37"/>
      <c r="AY30" s="123">
        <v>-70</v>
      </c>
      <c r="AZ30" t="s">
        <v>463</v>
      </c>
      <c r="BA30" s="125">
        <v>5</v>
      </c>
      <c r="BB30" s="125"/>
      <c r="BC30" s="125">
        <v>3</v>
      </c>
      <c r="BD30" s="125">
        <v>2</v>
      </c>
      <c r="BE30" s="125">
        <f t="shared" si="6"/>
        <v>10</v>
      </c>
    </row>
    <row r="31" spans="2:57" ht="18" customHeight="1" x14ac:dyDescent="0.2">
      <c r="B31" s="26" t="s">
        <v>10</v>
      </c>
      <c r="C31" s="8" t="s">
        <v>26</v>
      </c>
      <c r="D31" s="122"/>
      <c r="E31" s="27" t="s">
        <v>3</v>
      </c>
      <c r="F31" s="27" t="s">
        <v>4</v>
      </c>
      <c r="G31" s="28" t="s">
        <v>5</v>
      </c>
      <c r="H31" s="31"/>
      <c r="I31" s="26" t="s">
        <v>10</v>
      </c>
      <c r="J31" s="8" t="s">
        <v>26</v>
      </c>
      <c r="K31" s="122"/>
      <c r="L31" s="27" t="s">
        <v>3</v>
      </c>
      <c r="M31" s="27" t="s">
        <v>4</v>
      </c>
      <c r="N31" s="28" t="s">
        <v>5</v>
      </c>
      <c r="P31" s="26" t="s">
        <v>10</v>
      </c>
      <c r="Q31" s="8" t="s">
        <v>26</v>
      </c>
      <c r="R31" s="122"/>
      <c r="S31" s="27" t="s">
        <v>3</v>
      </c>
      <c r="T31" s="27" t="s">
        <v>4</v>
      </c>
      <c r="U31" s="28" t="s">
        <v>5</v>
      </c>
      <c r="V31" s="31"/>
      <c r="W31" s="26" t="s">
        <v>10</v>
      </c>
      <c r="X31" s="8" t="s">
        <v>26</v>
      </c>
      <c r="Y31" s="122"/>
      <c r="Z31" s="27" t="s">
        <v>3</v>
      </c>
      <c r="AA31" s="27" t="s">
        <v>4</v>
      </c>
      <c r="AB31" s="28" t="s">
        <v>5</v>
      </c>
      <c r="AE31" s="24">
        <v>-70</v>
      </c>
      <c r="AF31" s="4" t="s">
        <v>345</v>
      </c>
      <c r="AG31" s="112"/>
      <c r="AH31" s="56">
        <v>0</v>
      </c>
      <c r="AI31" s="32"/>
      <c r="AJ31" s="33">
        <f t="shared" si="8"/>
        <v>0</v>
      </c>
      <c r="AK31" s="87">
        <v>31</v>
      </c>
      <c r="AL31" s="92"/>
      <c r="AM31" s="87"/>
      <c r="AN31" s="98">
        <v>29</v>
      </c>
      <c r="AO31" s="117"/>
      <c r="AS31" s="37"/>
      <c r="AY31" s="123">
        <v>-70</v>
      </c>
      <c r="AZ31" t="s">
        <v>345</v>
      </c>
      <c r="BA31" s="125">
        <v>0</v>
      </c>
      <c r="BB31" s="125"/>
      <c r="BC31" s="125">
        <v>0</v>
      </c>
      <c r="BD31" s="125">
        <v>0</v>
      </c>
      <c r="BE31" s="125">
        <f t="shared" si="6"/>
        <v>0</v>
      </c>
    </row>
    <row r="32" spans="2:57" ht="18" customHeight="1" x14ac:dyDescent="0.2">
      <c r="B32" s="24">
        <v>-70</v>
      </c>
      <c r="C32" s="6" t="s">
        <v>447</v>
      </c>
      <c r="D32" s="4"/>
      <c r="E32" s="32"/>
      <c r="F32" s="32"/>
      <c r="G32" s="33">
        <f t="shared" ref="G32:G48" si="12">SUM(E32:F32)</f>
        <v>0</v>
      </c>
      <c r="H32" s="39" t="s">
        <v>1</v>
      </c>
      <c r="I32" s="24">
        <v>-72</v>
      </c>
      <c r="J32" s="6" t="s">
        <v>282</v>
      </c>
      <c r="K32" s="4"/>
      <c r="L32" s="32"/>
      <c r="M32" s="32"/>
      <c r="N32" s="33">
        <f t="shared" ref="N32:N48" si="13">SUM(L32:M32)</f>
        <v>0</v>
      </c>
      <c r="P32" s="24">
        <v>-55</v>
      </c>
      <c r="Q32" s="6" t="s">
        <v>494</v>
      </c>
      <c r="R32" s="4"/>
      <c r="S32" s="32"/>
      <c r="T32" s="32"/>
      <c r="U32" s="33">
        <f t="shared" ref="U32:U48" si="14">SUM(S32:T32)</f>
        <v>0</v>
      </c>
      <c r="V32" s="39" t="s">
        <v>1</v>
      </c>
      <c r="W32" s="24">
        <v>-70</v>
      </c>
      <c r="X32" s="6" t="s">
        <v>447</v>
      </c>
      <c r="Y32" s="4"/>
      <c r="Z32" s="32"/>
      <c r="AA32" s="32"/>
      <c r="AB32" s="33">
        <f t="shared" ref="AB32:AB48" si="15">SUM(Z32:AA32)</f>
        <v>0</v>
      </c>
      <c r="AE32" s="24">
        <v>-70</v>
      </c>
      <c r="AF32" s="4" t="s">
        <v>434</v>
      </c>
      <c r="AG32" s="112"/>
      <c r="AH32" s="56">
        <v>0</v>
      </c>
      <c r="AI32" s="32">
        <v>1</v>
      </c>
      <c r="AJ32" s="33">
        <f t="shared" si="8"/>
        <v>1</v>
      </c>
      <c r="AK32" s="87">
        <v>26</v>
      </c>
      <c r="AL32" s="92"/>
      <c r="AM32" s="87">
        <v>1</v>
      </c>
      <c r="AN32" s="98">
        <v>22</v>
      </c>
      <c r="AO32" s="117"/>
      <c r="AS32" s="37"/>
      <c r="AY32" s="123">
        <v>-70</v>
      </c>
      <c r="AZ32" t="s">
        <v>434</v>
      </c>
      <c r="BA32" s="125">
        <v>0</v>
      </c>
      <c r="BB32" s="125"/>
      <c r="BC32" s="125">
        <v>1</v>
      </c>
      <c r="BD32" s="125">
        <v>0</v>
      </c>
      <c r="BE32" s="125">
        <f t="shared" si="6"/>
        <v>1</v>
      </c>
    </row>
    <row r="33" spans="2:57" ht="18" customHeight="1" x14ac:dyDescent="0.2">
      <c r="B33" s="24"/>
      <c r="C33" s="6"/>
      <c r="D33" s="4"/>
      <c r="E33" s="32"/>
      <c r="F33" s="32"/>
      <c r="G33" s="33">
        <f t="shared" si="12"/>
        <v>0</v>
      </c>
      <c r="H33" s="101"/>
      <c r="I33" s="24">
        <v>-73</v>
      </c>
      <c r="J33" s="6" t="s">
        <v>288</v>
      </c>
      <c r="K33" s="4"/>
      <c r="L33" s="32"/>
      <c r="M33" s="32"/>
      <c r="N33" s="33">
        <f t="shared" si="13"/>
        <v>0</v>
      </c>
      <c r="P33" s="24"/>
      <c r="Q33" s="6"/>
      <c r="R33" s="4"/>
      <c r="S33" s="32"/>
      <c r="T33" s="32"/>
      <c r="U33" s="33">
        <f t="shared" si="14"/>
        <v>0</v>
      </c>
      <c r="V33" s="101"/>
      <c r="W33" s="24"/>
      <c r="X33" s="6"/>
      <c r="Y33" s="4"/>
      <c r="Z33" s="32"/>
      <c r="AA33" s="32"/>
      <c r="AB33" s="33">
        <f t="shared" si="15"/>
        <v>0</v>
      </c>
      <c r="AE33" s="24">
        <v>-70</v>
      </c>
      <c r="AF33" s="4" t="s">
        <v>451</v>
      </c>
      <c r="AG33" s="112"/>
      <c r="AH33" s="56">
        <v>0</v>
      </c>
      <c r="AI33" s="32"/>
      <c r="AJ33" s="33">
        <f t="shared" si="8"/>
        <v>0</v>
      </c>
      <c r="AK33" s="87">
        <v>31</v>
      </c>
      <c r="AL33" s="92"/>
      <c r="AM33" s="87"/>
      <c r="AN33" s="98">
        <v>29</v>
      </c>
      <c r="AO33" s="117"/>
      <c r="AS33" s="37"/>
      <c r="AY33" s="123">
        <v>-70</v>
      </c>
      <c r="AZ33" t="s">
        <v>451</v>
      </c>
      <c r="BA33" s="125"/>
      <c r="BB33" s="125"/>
      <c r="BC33" s="125">
        <v>0</v>
      </c>
      <c r="BD33" s="125">
        <v>0</v>
      </c>
      <c r="BE33" s="125">
        <f t="shared" si="6"/>
        <v>0</v>
      </c>
    </row>
    <row r="34" spans="2:57" ht="18" customHeight="1" x14ac:dyDescent="0.2">
      <c r="B34" s="24">
        <v>-66</v>
      </c>
      <c r="C34" s="6" t="s">
        <v>267</v>
      </c>
      <c r="D34" s="4"/>
      <c r="E34" s="32"/>
      <c r="F34" s="32"/>
      <c r="G34" s="33">
        <f t="shared" si="12"/>
        <v>0</v>
      </c>
      <c r="H34" s="39" t="s">
        <v>294</v>
      </c>
      <c r="I34" s="24">
        <v>-72</v>
      </c>
      <c r="J34" s="6" t="s">
        <v>452</v>
      </c>
      <c r="K34" s="4"/>
      <c r="L34" s="32">
        <v>1</v>
      </c>
      <c r="M34" s="32">
        <v>4</v>
      </c>
      <c r="N34" s="33">
        <f t="shared" si="13"/>
        <v>5</v>
      </c>
      <c r="P34" s="24">
        <v>-20</v>
      </c>
      <c r="Q34" s="6" t="s">
        <v>16</v>
      </c>
      <c r="R34" s="4"/>
      <c r="S34" s="32">
        <v>1</v>
      </c>
      <c r="T34" s="32"/>
      <c r="U34" s="33">
        <f t="shared" si="14"/>
        <v>1</v>
      </c>
      <c r="V34" s="39" t="s">
        <v>294</v>
      </c>
      <c r="W34" s="24">
        <v>-68</v>
      </c>
      <c r="X34" s="6" t="s">
        <v>390</v>
      </c>
      <c r="Y34" s="4"/>
      <c r="Z34" s="32">
        <v>1</v>
      </c>
      <c r="AA34" s="32"/>
      <c r="AB34" s="33">
        <f t="shared" si="15"/>
        <v>1</v>
      </c>
      <c r="AE34" s="24">
        <v>-71</v>
      </c>
      <c r="AF34" s="4" t="s">
        <v>371</v>
      </c>
      <c r="AG34" s="112"/>
      <c r="AH34" s="56">
        <v>8</v>
      </c>
      <c r="AI34" s="32">
        <v>10</v>
      </c>
      <c r="AJ34" s="33">
        <f t="shared" si="4"/>
        <v>18</v>
      </c>
      <c r="AK34" s="87">
        <v>5</v>
      </c>
      <c r="AL34" s="92"/>
      <c r="AM34" s="87">
        <v>20</v>
      </c>
      <c r="AN34" s="98">
        <v>5</v>
      </c>
      <c r="AO34" s="117" t="s">
        <v>402</v>
      </c>
      <c r="AS34" s="37"/>
      <c r="AY34" s="123">
        <v>-71</v>
      </c>
      <c r="AZ34" t="s">
        <v>371</v>
      </c>
      <c r="BA34" s="125">
        <v>4</v>
      </c>
      <c r="BB34" s="125"/>
      <c r="BC34" s="125">
        <v>3</v>
      </c>
      <c r="BD34" s="125">
        <v>3</v>
      </c>
      <c r="BE34" s="125">
        <f t="shared" si="6"/>
        <v>10</v>
      </c>
    </row>
    <row r="35" spans="2:57" ht="18" customHeight="1" x14ac:dyDescent="0.2">
      <c r="B35" s="24">
        <v>-67</v>
      </c>
      <c r="C35" s="6" t="s">
        <v>357</v>
      </c>
      <c r="D35" s="4"/>
      <c r="E35" s="32"/>
      <c r="F35" s="32"/>
      <c r="G35" s="33">
        <f t="shared" si="12"/>
        <v>0</v>
      </c>
      <c r="H35" s="41"/>
      <c r="I35" s="24">
        <v>-72</v>
      </c>
      <c r="J35" s="6" t="s">
        <v>451</v>
      </c>
      <c r="K35" s="4"/>
      <c r="L35" s="32"/>
      <c r="M35" s="32">
        <v>1</v>
      </c>
      <c r="N35" s="33">
        <f t="shared" si="13"/>
        <v>1</v>
      </c>
      <c r="P35" s="24">
        <v>-55</v>
      </c>
      <c r="Q35" s="6" t="s">
        <v>85</v>
      </c>
      <c r="R35" s="4"/>
      <c r="S35" s="32"/>
      <c r="T35" s="32"/>
      <c r="U35" s="33">
        <f t="shared" si="14"/>
        <v>0</v>
      </c>
      <c r="V35" s="41"/>
      <c r="W35" s="24">
        <v>-70</v>
      </c>
      <c r="X35" s="6" t="s">
        <v>416</v>
      </c>
      <c r="Y35" s="4"/>
      <c r="Z35" s="32">
        <v>4</v>
      </c>
      <c r="AA35" s="32">
        <v>2</v>
      </c>
      <c r="AB35" s="33">
        <f t="shared" si="15"/>
        <v>6</v>
      </c>
      <c r="AE35" s="24">
        <v>-71</v>
      </c>
      <c r="AF35" s="4" t="s">
        <v>450</v>
      </c>
      <c r="AG35" s="112"/>
      <c r="AH35" s="56">
        <v>0</v>
      </c>
      <c r="AI35" s="32">
        <v>2</v>
      </c>
      <c r="AJ35" s="33">
        <f t="shared" si="4"/>
        <v>2</v>
      </c>
      <c r="AK35" s="87">
        <v>23</v>
      </c>
      <c r="AL35" s="92"/>
      <c r="AM35" s="87"/>
      <c r="AN35" s="98">
        <v>29</v>
      </c>
      <c r="AO35" s="117"/>
      <c r="AS35" s="37"/>
      <c r="AY35" s="123">
        <v>-71</v>
      </c>
      <c r="AZ35" t="s">
        <v>450</v>
      </c>
      <c r="BA35" s="125">
        <v>0</v>
      </c>
      <c r="BB35" s="125"/>
      <c r="BC35" s="125">
        <v>1</v>
      </c>
      <c r="BD35" s="125">
        <v>1</v>
      </c>
      <c r="BE35" s="125">
        <f t="shared" si="6"/>
        <v>2</v>
      </c>
    </row>
    <row r="36" spans="2:57" ht="18" customHeight="1" x14ac:dyDescent="0.2">
      <c r="B36" s="24">
        <v>-68</v>
      </c>
      <c r="C36" s="6" t="s">
        <v>390</v>
      </c>
      <c r="D36" s="4"/>
      <c r="E36" s="32"/>
      <c r="F36" s="32">
        <v>1</v>
      </c>
      <c r="G36" s="33">
        <f t="shared" si="12"/>
        <v>1</v>
      </c>
      <c r="H36" s="41"/>
      <c r="I36" s="24">
        <v>-72</v>
      </c>
      <c r="J36" s="6" t="s">
        <v>453</v>
      </c>
      <c r="K36" s="4"/>
      <c r="L36" s="32"/>
      <c r="M36" s="32">
        <v>1</v>
      </c>
      <c r="N36" s="33">
        <f t="shared" si="13"/>
        <v>1</v>
      </c>
      <c r="P36" s="24">
        <v>-55</v>
      </c>
      <c r="Q36" s="6" t="s">
        <v>415</v>
      </c>
      <c r="R36" s="4"/>
      <c r="S36" s="32"/>
      <c r="T36" s="32">
        <v>4</v>
      </c>
      <c r="U36" s="33">
        <f t="shared" si="14"/>
        <v>4</v>
      </c>
      <c r="V36" s="41"/>
      <c r="W36" s="24">
        <v>-70</v>
      </c>
      <c r="X36" s="6" t="s">
        <v>414</v>
      </c>
      <c r="Y36" s="4"/>
      <c r="Z36" s="32">
        <v>5</v>
      </c>
      <c r="AA36" s="32">
        <v>4</v>
      </c>
      <c r="AB36" s="33">
        <f t="shared" si="15"/>
        <v>9</v>
      </c>
      <c r="AE36" s="24">
        <v>-72</v>
      </c>
      <c r="AF36" s="4" t="s">
        <v>282</v>
      </c>
      <c r="AG36" s="112" t="s">
        <v>394</v>
      </c>
      <c r="AH36" s="56">
        <v>0</v>
      </c>
      <c r="AI36" s="32"/>
      <c r="AJ36" s="33">
        <f t="shared" si="4"/>
        <v>0</v>
      </c>
      <c r="AK36" s="87">
        <v>31</v>
      </c>
      <c r="AL36" s="92"/>
      <c r="AM36" s="87">
        <v>5</v>
      </c>
      <c r="AN36" s="98">
        <v>14</v>
      </c>
      <c r="AO36" s="117"/>
      <c r="AY36" s="123">
        <v>-72</v>
      </c>
      <c r="AZ36" t="s">
        <v>282</v>
      </c>
      <c r="BA36" s="125">
        <v>0</v>
      </c>
      <c r="BB36" s="125"/>
      <c r="BC36" s="125">
        <v>0</v>
      </c>
      <c r="BD36" s="125"/>
      <c r="BE36" s="125">
        <f t="shared" si="6"/>
        <v>0</v>
      </c>
    </row>
    <row r="37" spans="2:57" ht="18" customHeight="1" x14ac:dyDescent="0.2">
      <c r="B37" s="24">
        <v>-68</v>
      </c>
      <c r="C37" s="6" t="s">
        <v>369</v>
      </c>
      <c r="D37" s="4"/>
      <c r="E37" s="32"/>
      <c r="F37" s="32">
        <v>1</v>
      </c>
      <c r="G37" s="33">
        <f t="shared" si="12"/>
        <v>1</v>
      </c>
      <c r="H37" s="41"/>
      <c r="I37" s="24">
        <v>-72</v>
      </c>
      <c r="J37" s="6" t="s">
        <v>472</v>
      </c>
      <c r="K37" s="4"/>
      <c r="L37" s="32"/>
      <c r="M37" s="32">
        <v>2</v>
      </c>
      <c r="N37" s="33">
        <f t="shared" si="13"/>
        <v>2</v>
      </c>
      <c r="P37" s="24">
        <v>-55</v>
      </c>
      <c r="Q37" s="6" t="s">
        <v>476</v>
      </c>
      <c r="R37" s="4"/>
      <c r="S37" s="32"/>
      <c r="T37" s="32"/>
      <c r="U37" s="33">
        <f t="shared" si="14"/>
        <v>0</v>
      </c>
      <c r="V37" s="41"/>
      <c r="W37" s="24">
        <v>-70</v>
      </c>
      <c r="X37" s="6" t="s">
        <v>415</v>
      </c>
      <c r="Y37" s="4"/>
      <c r="Z37" s="32">
        <v>1</v>
      </c>
      <c r="AA37" s="32">
        <v>2</v>
      </c>
      <c r="AB37" s="33">
        <f t="shared" si="15"/>
        <v>3</v>
      </c>
      <c r="AE37" s="24">
        <v>-72</v>
      </c>
      <c r="AF37" s="4" t="s">
        <v>452</v>
      </c>
      <c r="AG37" s="112"/>
      <c r="AH37" s="56">
        <v>19</v>
      </c>
      <c r="AI37" s="32">
        <v>13</v>
      </c>
      <c r="AJ37" s="33">
        <f t="shared" si="4"/>
        <v>32</v>
      </c>
      <c r="AK37" s="87">
        <v>3</v>
      </c>
      <c r="AL37" s="92"/>
      <c r="AM37" s="87">
        <v>21</v>
      </c>
      <c r="AN37" s="98">
        <v>4</v>
      </c>
      <c r="AO37" s="117" t="s">
        <v>402</v>
      </c>
      <c r="AY37" s="123">
        <v>-72</v>
      </c>
      <c r="AZ37" t="s">
        <v>452</v>
      </c>
      <c r="BA37" s="125">
        <v>8</v>
      </c>
      <c r="BB37" s="125"/>
      <c r="BC37" s="125">
        <v>5</v>
      </c>
      <c r="BD37" s="125"/>
      <c r="BE37" s="125">
        <f t="shared" si="6"/>
        <v>13</v>
      </c>
    </row>
    <row r="38" spans="2:57" ht="18" customHeight="1" x14ac:dyDescent="0.2">
      <c r="B38" s="24">
        <v>-70</v>
      </c>
      <c r="C38" s="6" t="s">
        <v>416</v>
      </c>
      <c r="D38" s="4"/>
      <c r="E38" s="32">
        <v>2</v>
      </c>
      <c r="F38" s="32">
        <v>4</v>
      </c>
      <c r="G38" s="33">
        <f t="shared" si="12"/>
        <v>6</v>
      </c>
      <c r="H38" s="41"/>
      <c r="I38" s="24">
        <v>-73</v>
      </c>
      <c r="J38" s="6" t="s">
        <v>457</v>
      </c>
      <c r="K38" s="4"/>
      <c r="L38" s="32"/>
      <c r="M38" s="32"/>
      <c r="N38" s="33">
        <f t="shared" si="13"/>
        <v>0</v>
      </c>
      <c r="P38" s="24">
        <v>-57</v>
      </c>
      <c r="Q38" s="6" t="s">
        <v>460</v>
      </c>
      <c r="R38" s="4"/>
      <c r="S38" s="32">
        <v>1</v>
      </c>
      <c r="T38" s="32">
        <v>1</v>
      </c>
      <c r="U38" s="33">
        <f t="shared" si="14"/>
        <v>2</v>
      </c>
      <c r="V38" s="41"/>
      <c r="W38" s="24">
        <v>-70</v>
      </c>
      <c r="X38" s="6" t="s">
        <v>463</v>
      </c>
      <c r="Y38" s="4"/>
      <c r="Z38" s="32">
        <v>2</v>
      </c>
      <c r="AA38" s="32"/>
      <c r="AB38" s="33">
        <f t="shared" si="15"/>
        <v>2</v>
      </c>
      <c r="AE38" s="24">
        <v>-72</v>
      </c>
      <c r="AF38" s="4" t="s">
        <v>451</v>
      </c>
      <c r="AG38" s="112"/>
      <c r="AH38" s="56">
        <v>14</v>
      </c>
      <c r="AI38" s="32">
        <v>3</v>
      </c>
      <c r="AJ38" s="33">
        <f t="shared" si="4"/>
        <v>17</v>
      </c>
      <c r="AK38" s="87">
        <v>18</v>
      </c>
      <c r="AL38" s="92"/>
      <c r="AM38" s="87">
        <v>2</v>
      </c>
      <c r="AN38" s="98">
        <v>16</v>
      </c>
      <c r="AO38" s="117"/>
      <c r="AY38" s="123">
        <v>-72</v>
      </c>
      <c r="AZ38" t="s">
        <v>451</v>
      </c>
      <c r="BA38" s="125">
        <v>2</v>
      </c>
      <c r="BB38" s="125"/>
      <c r="BC38" s="125">
        <v>1</v>
      </c>
      <c r="BD38" s="125"/>
      <c r="BE38" s="125">
        <f t="shared" si="6"/>
        <v>3</v>
      </c>
    </row>
    <row r="39" spans="2:57" ht="18" customHeight="1" x14ac:dyDescent="0.2">
      <c r="B39" s="24">
        <v>-70</v>
      </c>
      <c r="C39" s="6" t="s">
        <v>414</v>
      </c>
      <c r="D39" s="4"/>
      <c r="E39" s="32">
        <v>1</v>
      </c>
      <c r="F39" s="32">
        <v>1</v>
      </c>
      <c r="G39" s="33">
        <f t="shared" si="12"/>
        <v>2</v>
      </c>
      <c r="H39" s="41"/>
      <c r="I39" s="24">
        <v>-73</v>
      </c>
      <c r="J39" s="6" t="s">
        <v>455</v>
      </c>
      <c r="K39" s="4"/>
      <c r="L39" s="32">
        <v>1</v>
      </c>
      <c r="M39" s="32"/>
      <c r="N39" s="33">
        <f t="shared" si="13"/>
        <v>1</v>
      </c>
      <c r="P39" s="24">
        <v>-60</v>
      </c>
      <c r="Q39" s="6" t="s">
        <v>492</v>
      </c>
      <c r="R39" s="4"/>
      <c r="S39" s="32"/>
      <c r="T39" s="32"/>
      <c r="U39" s="33">
        <f t="shared" si="14"/>
        <v>0</v>
      </c>
      <c r="V39" s="41"/>
      <c r="W39" s="24">
        <v>-70</v>
      </c>
      <c r="X39" s="6" t="s">
        <v>345</v>
      </c>
      <c r="Y39" s="4"/>
      <c r="Z39" s="32"/>
      <c r="AA39" s="32"/>
      <c r="AB39" s="33">
        <f t="shared" si="15"/>
        <v>0</v>
      </c>
      <c r="AE39" s="24">
        <v>-72</v>
      </c>
      <c r="AF39" s="4" t="s">
        <v>453</v>
      </c>
      <c r="AG39" s="112"/>
      <c r="AH39" s="56">
        <v>7</v>
      </c>
      <c r="AI39" s="32">
        <v>5</v>
      </c>
      <c r="AJ39" s="33">
        <f t="shared" si="4"/>
        <v>12</v>
      </c>
      <c r="AK39" s="87">
        <v>12</v>
      </c>
      <c r="AL39" s="92"/>
      <c r="AM39" s="87">
        <v>1</v>
      </c>
      <c r="AN39" s="98">
        <v>22</v>
      </c>
      <c r="AO39" s="117"/>
      <c r="AY39" s="123">
        <v>-72</v>
      </c>
      <c r="AZ39" t="s">
        <v>453</v>
      </c>
      <c r="BA39" s="125">
        <v>4</v>
      </c>
      <c r="BB39" s="125"/>
      <c r="BC39" s="125">
        <v>1</v>
      </c>
      <c r="BD39" s="125"/>
      <c r="BE39" s="125">
        <f t="shared" si="6"/>
        <v>5</v>
      </c>
    </row>
    <row r="40" spans="2:57" ht="18" customHeight="1" x14ac:dyDescent="0.2">
      <c r="B40" s="24">
        <v>-70</v>
      </c>
      <c r="C40" s="6" t="s">
        <v>415</v>
      </c>
      <c r="D40" s="4"/>
      <c r="E40" s="32">
        <v>3</v>
      </c>
      <c r="F40" s="32"/>
      <c r="G40" s="33">
        <f t="shared" si="12"/>
        <v>3</v>
      </c>
      <c r="H40" s="41"/>
      <c r="I40" s="24">
        <v>-73</v>
      </c>
      <c r="J40" s="6" t="s">
        <v>454</v>
      </c>
      <c r="K40" s="4"/>
      <c r="L40" s="32"/>
      <c r="M40" s="32"/>
      <c r="N40" s="33">
        <f t="shared" si="13"/>
        <v>0</v>
      </c>
      <c r="P40" s="24">
        <v>-60</v>
      </c>
      <c r="Q40" s="6" t="s">
        <v>493</v>
      </c>
      <c r="R40" s="4"/>
      <c r="S40" s="32"/>
      <c r="T40" s="32"/>
      <c r="U40" s="33">
        <f t="shared" si="14"/>
        <v>0</v>
      </c>
      <c r="V40" s="41"/>
      <c r="W40" s="24">
        <v>-70</v>
      </c>
      <c r="X40" s="6" t="s">
        <v>434</v>
      </c>
      <c r="Y40" s="4"/>
      <c r="Z40" s="32"/>
      <c r="AA40" s="32"/>
      <c r="AB40" s="33">
        <f t="shared" si="15"/>
        <v>0</v>
      </c>
      <c r="AE40" s="24">
        <v>-72</v>
      </c>
      <c r="AF40" s="4" t="s">
        <v>472</v>
      </c>
      <c r="AG40" s="112"/>
      <c r="AH40" s="56">
        <v>2</v>
      </c>
      <c r="AI40" s="32">
        <v>5</v>
      </c>
      <c r="AJ40" s="33">
        <f t="shared" si="4"/>
        <v>7</v>
      </c>
      <c r="AK40" s="87">
        <v>12</v>
      </c>
      <c r="AL40" s="92"/>
      <c r="AM40" s="87">
        <v>2</v>
      </c>
      <c r="AN40" s="98">
        <v>16</v>
      </c>
      <c r="AO40" s="117"/>
      <c r="AY40" s="123">
        <v>-72</v>
      </c>
      <c r="AZ40" t="s">
        <v>472</v>
      </c>
      <c r="BA40" s="125">
        <v>3</v>
      </c>
      <c r="BB40" s="125"/>
      <c r="BC40" s="125">
        <v>2</v>
      </c>
      <c r="BD40" s="125"/>
      <c r="BE40" s="125">
        <f t="shared" si="6"/>
        <v>5</v>
      </c>
    </row>
    <row r="41" spans="2:57" ht="18" customHeight="1" x14ac:dyDescent="0.2">
      <c r="B41" s="24">
        <v>-70</v>
      </c>
      <c r="C41" s="6" t="s">
        <v>463</v>
      </c>
      <c r="D41" s="4"/>
      <c r="E41" s="32">
        <v>1</v>
      </c>
      <c r="F41" s="32">
        <v>2</v>
      </c>
      <c r="G41" s="33">
        <f t="shared" si="12"/>
        <v>3</v>
      </c>
      <c r="H41" s="41"/>
      <c r="I41" s="24">
        <v>-73</v>
      </c>
      <c r="J41" s="6" t="s">
        <v>474</v>
      </c>
      <c r="K41" s="4"/>
      <c r="L41" s="32">
        <v>4</v>
      </c>
      <c r="M41" s="32">
        <v>1</v>
      </c>
      <c r="N41" s="33">
        <f t="shared" si="13"/>
        <v>5</v>
      </c>
      <c r="P41" s="24">
        <v>-60</v>
      </c>
      <c r="Q41" s="6" t="s">
        <v>495</v>
      </c>
      <c r="R41" s="4"/>
      <c r="S41" s="32"/>
      <c r="T41" s="32"/>
      <c r="U41" s="33">
        <f t="shared" si="14"/>
        <v>0</v>
      </c>
      <c r="V41" s="41"/>
      <c r="W41" s="24">
        <v>-70</v>
      </c>
      <c r="X41" s="6" t="s">
        <v>451</v>
      </c>
      <c r="Y41" s="4"/>
      <c r="Z41" s="32"/>
      <c r="AA41" s="32"/>
      <c r="AB41" s="33">
        <f t="shared" si="15"/>
        <v>0</v>
      </c>
      <c r="AE41" s="24">
        <v>-73</v>
      </c>
      <c r="AF41" s="4" t="s">
        <v>288</v>
      </c>
      <c r="AG41" s="112" t="s">
        <v>394</v>
      </c>
      <c r="AH41" s="56">
        <v>0</v>
      </c>
      <c r="AI41" s="32"/>
      <c r="AJ41" s="33">
        <f t="shared" si="4"/>
        <v>0</v>
      </c>
      <c r="AK41" s="87">
        <v>31</v>
      </c>
      <c r="AL41" s="92"/>
      <c r="AM41" s="87">
        <v>2</v>
      </c>
      <c r="AN41" s="98">
        <v>16</v>
      </c>
      <c r="AO41" s="117"/>
      <c r="AY41" s="123">
        <v>-73</v>
      </c>
      <c r="AZ41" t="s">
        <v>288</v>
      </c>
      <c r="BA41" s="125">
        <v>0</v>
      </c>
      <c r="BB41" s="125">
        <v>0</v>
      </c>
      <c r="BC41" s="125">
        <v>0</v>
      </c>
      <c r="BD41" s="125"/>
      <c r="BE41" s="125">
        <f t="shared" si="6"/>
        <v>0</v>
      </c>
    </row>
    <row r="42" spans="2:57" ht="18" customHeight="1" x14ac:dyDescent="0.2">
      <c r="B42" s="24">
        <v>-70</v>
      </c>
      <c r="C42" s="6" t="s">
        <v>345</v>
      </c>
      <c r="D42" s="4"/>
      <c r="E42" s="32"/>
      <c r="F42" s="32"/>
      <c r="G42" s="33">
        <f t="shared" si="12"/>
        <v>0</v>
      </c>
      <c r="H42" s="41"/>
      <c r="I42" s="24">
        <v>-73</v>
      </c>
      <c r="J42" s="6" t="s">
        <v>459</v>
      </c>
      <c r="K42" s="4"/>
      <c r="L42" s="32"/>
      <c r="M42" s="32"/>
      <c r="N42" s="33">
        <f t="shared" si="13"/>
        <v>0</v>
      </c>
      <c r="P42" s="24">
        <v>-64</v>
      </c>
      <c r="Q42" s="6" t="s">
        <v>353</v>
      </c>
      <c r="R42" s="4"/>
      <c r="S42" s="32">
        <v>1</v>
      </c>
      <c r="T42" s="32">
        <v>1</v>
      </c>
      <c r="U42" s="33">
        <f t="shared" si="14"/>
        <v>2</v>
      </c>
      <c r="V42" s="41"/>
      <c r="W42" s="24">
        <v>-71</v>
      </c>
      <c r="X42" s="6" t="s">
        <v>371</v>
      </c>
      <c r="Y42" s="4"/>
      <c r="Z42" s="32"/>
      <c r="AA42" s="32">
        <v>3</v>
      </c>
      <c r="AB42" s="33">
        <f t="shared" si="15"/>
        <v>3</v>
      </c>
      <c r="AE42" s="24">
        <v>-73</v>
      </c>
      <c r="AF42" s="4" t="s">
        <v>455</v>
      </c>
      <c r="AG42" s="112"/>
      <c r="AH42" s="56">
        <v>9</v>
      </c>
      <c r="AI42" s="32">
        <v>15</v>
      </c>
      <c r="AJ42" s="33">
        <f t="shared" si="4"/>
        <v>24</v>
      </c>
      <c r="AK42" s="124">
        <v>1</v>
      </c>
      <c r="AL42" s="92"/>
      <c r="AM42" s="87">
        <v>14</v>
      </c>
      <c r="AN42" s="98">
        <v>9</v>
      </c>
      <c r="AO42" s="117"/>
      <c r="AY42" s="123">
        <v>-73</v>
      </c>
      <c r="AZ42" t="s">
        <v>457</v>
      </c>
      <c r="BA42" s="125">
        <v>0</v>
      </c>
      <c r="BB42" s="125">
        <v>3</v>
      </c>
      <c r="BC42" s="125">
        <v>0</v>
      </c>
      <c r="BD42" s="125"/>
      <c r="BE42" s="125">
        <f t="shared" si="6"/>
        <v>3</v>
      </c>
    </row>
    <row r="43" spans="2:57" ht="18" customHeight="1" x14ac:dyDescent="0.2">
      <c r="B43" s="24">
        <v>-70</v>
      </c>
      <c r="C43" s="6" t="s">
        <v>434</v>
      </c>
      <c r="D43" s="4"/>
      <c r="E43" s="32"/>
      <c r="F43" s="32">
        <v>1</v>
      </c>
      <c r="G43" s="33">
        <f t="shared" si="12"/>
        <v>1</v>
      </c>
      <c r="H43" s="41"/>
      <c r="I43" s="24">
        <v>-73</v>
      </c>
      <c r="J43" s="6" t="s">
        <v>456</v>
      </c>
      <c r="K43" s="4"/>
      <c r="L43" s="32"/>
      <c r="M43" s="32"/>
      <c r="N43" s="33">
        <f t="shared" si="13"/>
        <v>0</v>
      </c>
      <c r="P43" s="24">
        <v>-66</v>
      </c>
      <c r="Q43" s="6" t="s">
        <v>267</v>
      </c>
      <c r="R43" s="4"/>
      <c r="S43" s="32">
        <v>5</v>
      </c>
      <c r="T43" s="32">
        <v>2</v>
      </c>
      <c r="U43" s="33">
        <f t="shared" si="14"/>
        <v>7</v>
      </c>
      <c r="V43" s="41"/>
      <c r="W43" s="24">
        <v>-71</v>
      </c>
      <c r="X43" s="6" t="s">
        <v>450</v>
      </c>
      <c r="Y43" s="4"/>
      <c r="Z43" s="32"/>
      <c r="AA43" s="32">
        <v>1</v>
      </c>
      <c r="AB43" s="33">
        <f t="shared" si="15"/>
        <v>1</v>
      </c>
      <c r="AE43" s="24">
        <v>-73</v>
      </c>
      <c r="AF43" s="4" t="s">
        <v>457</v>
      </c>
      <c r="AG43" s="112"/>
      <c r="AH43" s="56">
        <v>11</v>
      </c>
      <c r="AI43" s="32">
        <v>3</v>
      </c>
      <c r="AJ43" s="33">
        <f t="shared" si="4"/>
        <v>14</v>
      </c>
      <c r="AK43" s="87">
        <v>18</v>
      </c>
      <c r="AL43" s="92"/>
      <c r="AM43" s="87"/>
      <c r="AN43" s="98">
        <v>29</v>
      </c>
      <c r="AO43" s="117"/>
      <c r="AY43" s="123">
        <v>-73</v>
      </c>
      <c r="AZ43" t="s">
        <v>455</v>
      </c>
      <c r="BA43" s="125">
        <v>5</v>
      </c>
      <c r="BB43" s="125">
        <v>9</v>
      </c>
      <c r="BC43" s="125">
        <v>1</v>
      </c>
      <c r="BD43" s="125"/>
      <c r="BE43" s="125">
        <f t="shared" si="6"/>
        <v>15</v>
      </c>
    </row>
    <row r="44" spans="2:57" ht="18" customHeight="1" x14ac:dyDescent="0.2">
      <c r="B44" s="24">
        <v>-70</v>
      </c>
      <c r="C44" s="6" t="s">
        <v>451</v>
      </c>
      <c r="D44" s="4"/>
      <c r="E44" s="32"/>
      <c r="F44" s="32"/>
      <c r="G44" s="33">
        <f t="shared" si="12"/>
        <v>0</v>
      </c>
      <c r="H44" s="41"/>
      <c r="I44" s="24">
        <v>-73</v>
      </c>
      <c r="J44" s="6" t="s">
        <v>458</v>
      </c>
      <c r="K44" s="4"/>
      <c r="L44" s="32"/>
      <c r="M44" s="32"/>
      <c r="N44" s="33">
        <f t="shared" si="13"/>
        <v>0</v>
      </c>
      <c r="P44" s="24">
        <v>-67</v>
      </c>
      <c r="Q44" s="6" t="s">
        <v>357</v>
      </c>
      <c r="R44" s="4"/>
      <c r="S44" s="32">
        <v>2</v>
      </c>
      <c r="T44" s="32">
        <v>1</v>
      </c>
      <c r="U44" s="33">
        <f t="shared" si="14"/>
        <v>3</v>
      </c>
      <c r="V44" s="41"/>
      <c r="W44" s="24"/>
      <c r="X44" s="6"/>
      <c r="Y44" s="4"/>
      <c r="Z44" s="32"/>
      <c r="AA44" s="32"/>
      <c r="AB44" s="33">
        <f t="shared" si="15"/>
        <v>0</v>
      </c>
      <c r="AE44" s="24">
        <v>-73</v>
      </c>
      <c r="AF44" s="4" t="s">
        <v>454</v>
      </c>
      <c r="AG44" s="112"/>
      <c r="AH44" s="56">
        <v>7</v>
      </c>
      <c r="AI44" s="32">
        <v>3</v>
      </c>
      <c r="AJ44" s="33">
        <f t="shared" si="4"/>
        <v>10</v>
      </c>
      <c r="AK44" s="87">
        <v>18</v>
      </c>
      <c r="AL44" s="92"/>
      <c r="AM44" s="87"/>
      <c r="AN44" s="98">
        <v>29</v>
      </c>
      <c r="AO44" s="117"/>
      <c r="AY44" s="123">
        <v>-73</v>
      </c>
      <c r="AZ44" t="s">
        <v>454</v>
      </c>
      <c r="BA44" s="125">
        <v>0</v>
      </c>
      <c r="BB44" s="125">
        <v>3</v>
      </c>
      <c r="BC44" s="125">
        <v>0</v>
      </c>
      <c r="BD44" s="125"/>
      <c r="BE44" s="125">
        <f t="shared" si="6"/>
        <v>3</v>
      </c>
    </row>
    <row r="45" spans="2:57" ht="18" customHeight="1" x14ac:dyDescent="0.2">
      <c r="B45" s="24">
        <v>-71</v>
      </c>
      <c r="C45" s="6" t="s">
        <v>371</v>
      </c>
      <c r="D45" s="4"/>
      <c r="E45" s="32"/>
      <c r="F45" s="32">
        <v>3</v>
      </c>
      <c r="G45" s="33">
        <f t="shared" si="12"/>
        <v>3</v>
      </c>
      <c r="H45" s="41"/>
      <c r="I45" s="24">
        <v>-74</v>
      </c>
      <c r="J45" s="6" t="s">
        <v>480</v>
      </c>
      <c r="K45" s="4"/>
      <c r="L45" s="32"/>
      <c r="M45" s="32"/>
      <c r="N45" s="33">
        <f t="shared" si="13"/>
        <v>0</v>
      </c>
      <c r="P45" s="24"/>
      <c r="Q45" s="6"/>
      <c r="R45" s="4"/>
      <c r="S45" s="32"/>
      <c r="T45" s="32"/>
      <c r="U45" s="33">
        <f t="shared" si="14"/>
        <v>0</v>
      </c>
      <c r="V45" s="41"/>
      <c r="W45" s="24"/>
      <c r="X45" s="6"/>
      <c r="Y45" s="4"/>
      <c r="Z45" s="32"/>
      <c r="AA45" s="32"/>
      <c r="AB45" s="33">
        <f t="shared" si="15"/>
        <v>0</v>
      </c>
      <c r="AE45" s="24">
        <v>-73</v>
      </c>
      <c r="AF45" s="4" t="s">
        <v>474</v>
      </c>
      <c r="AG45" s="112"/>
      <c r="AH45" s="56">
        <v>3</v>
      </c>
      <c r="AI45" s="32">
        <v>7</v>
      </c>
      <c r="AJ45" s="33">
        <f t="shared" si="4"/>
        <v>10</v>
      </c>
      <c r="AK45" s="87">
        <v>10</v>
      </c>
      <c r="AL45" s="92"/>
      <c r="AM45" s="87">
        <v>2</v>
      </c>
      <c r="AN45" s="98">
        <v>16</v>
      </c>
      <c r="AO45" s="117"/>
      <c r="AY45" s="123">
        <v>-73</v>
      </c>
      <c r="AZ45" t="s">
        <v>474</v>
      </c>
      <c r="BA45" s="125">
        <v>2</v>
      </c>
      <c r="BB45" s="125">
        <v>0</v>
      </c>
      <c r="BC45" s="125">
        <v>5</v>
      </c>
      <c r="BD45" s="125"/>
      <c r="BE45" s="125">
        <f t="shared" si="6"/>
        <v>7</v>
      </c>
    </row>
    <row r="46" spans="2:57" ht="18" customHeight="1" x14ac:dyDescent="0.2">
      <c r="B46" s="24">
        <v>-71</v>
      </c>
      <c r="C46" s="6" t="s">
        <v>450</v>
      </c>
      <c r="D46" s="4"/>
      <c r="E46" s="32">
        <v>1</v>
      </c>
      <c r="F46" s="32"/>
      <c r="G46" s="33">
        <f t="shared" si="12"/>
        <v>1</v>
      </c>
      <c r="H46" s="41"/>
      <c r="I46" s="24"/>
      <c r="J46" s="6"/>
      <c r="K46" s="4"/>
      <c r="L46" s="32"/>
      <c r="M46" s="32"/>
      <c r="N46" s="33">
        <f t="shared" si="13"/>
        <v>0</v>
      </c>
      <c r="P46" s="24"/>
      <c r="Q46" s="6" t="s">
        <v>462</v>
      </c>
      <c r="R46" s="4"/>
      <c r="S46" s="32">
        <v>1</v>
      </c>
      <c r="T46" s="32"/>
      <c r="U46" s="33">
        <f t="shared" si="14"/>
        <v>1</v>
      </c>
      <c r="V46" s="41"/>
      <c r="W46" s="24"/>
      <c r="X46" s="6"/>
      <c r="Y46" s="4"/>
      <c r="Z46" s="32"/>
      <c r="AA46" s="32"/>
      <c r="AB46" s="33">
        <f t="shared" si="15"/>
        <v>0</v>
      </c>
      <c r="AE46" s="24">
        <v>-73</v>
      </c>
      <c r="AF46" s="4" t="s">
        <v>459</v>
      </c>
      <c r="AG46" s="112"/>
      <c r="AH46" s="56">
        <v>3</v>
      </c>
      <c r="AI46" s="32">
        <v>4</v>
      </c>
      <c r="AJ46" s="33">
        <f t="shared" si="4"/>
        <v>7</v>
      </c>
      <c r="AK46" s="87">
        <v>14</v>
      </c>
      <c r="AL46" s="92"/>
      <c r="AM46" s="87"/>
      <c r="AN46" s="98">
        <v>29</v>
      </c>
      <c r="AO46" s="117"/>
      <c r="AY46" s="123">
        <v>-73</v>
      </c>
      <c r="AZ46" t="s">
        <v>459</v>
      </c>
      <c r="BA46" s="125">
        <v>0</v>
      </c>
      <c r="BB46" s="125">
        <v>4</v>
      </c>
      <c r="BC46" s="125">
        <v>0</v>
      </c>
      <c r="BD46" s="125"/>
      <c r="BE46" s="125">
        <f t="shared" si="6"/>
        <v>4</v>
      </c>
    </row>
    <row r="47" spans="2:57" ht="18" customHeight="1" x14ac:dyDescent="0.2">
      <c r="B47" s="24"/>
      <c r="C47" s="6"/>
      <c r="D47" s="4"/>
      <c r="E47" s="32"/>
      <c r="F47" s="32"/>
      <c r="G47" s="33">
        <f t="shared" si="12"/>
        <v>0</v>
      </c>
      <c r="H47" s="41"/>
      <c r="I47" s="24"/>
      <c r="J47" s="6"/>
      <c r="K47" s="4"/>
      <c r="L47" s="32"/>
      <c r="M47" s="32"/>
      <c r="N47" s="33">
        <f t="shared" si="13"/>
        <v>0</v>
      </c>
      <c r="P47" s="24"/>
      <c r="Q47" s="6"/>
      <c r="R47" s="4"/>
      <c r="S47" s="32"/>
      <c r="T47" s="32"/>
      <c r="U47" s="33">
        <f t="shared" si="14"/>
        <v>0</v>
      </c>
      <c r="V47" s="41"/>
      <c r="W47" s="24"/>
      <c r="X47" s="6"/>
      <c r="Y47" s="4"/>
      <c r="Z47" s="32"/>
      <c r="AA47" s="32"/>
      <c r="AB47" s="33">
        <f t="shared" si="15"/>
        <v>0</v>
      </c>
      <c r="AE47" s="24">
        <v>-73</v>
      </c>
      <c r="AF47" s="6" t="s">
        <v>456</v>
      </c>
      <c r="AG47" s="112"/>
      <c r="AH47" s="56">
        <v>1</v>
      </c>
      <c r="AI47" s="32">
        <v>4</v>
      </c>
      <c r="AJ47" s="33">
        <f t="shared" si="4"/>
        <v>5</v>
      </c>
      <c r="AK47" s="87">
        <v>14</v>
      </c>
      <c r="AL47" s="92"/>
      <c r="AM47" s="87">
        <v>1</v>
      </c>
      <c r="AN47" s="98">
        <v>22</v>
      </c>
      <c r="AO47" s="117"/>
      <c r="AY47" s="123">
        <v>-73</v>
      </c>
      <c r="AZ47" t="s">
        <v>456</v>
      </c>
      <c r="BA47" s="125">
        <v>0</v>
      </c>
      <c r="BB47" s="125">
        <v>4</v>
      </c>
      <c r="BC47" s="125">
        <v>0</v>
      </c>
      <c r="BD47" s="125"/>
      <c r="BE47" s="125">
        <f t="shared" si="6"/>
        <v>4</v>
      </c>
    </row>
    <row r="48" spans="2:57" ht="18" customHeight="1" x14ac:dyDescent="0.2">
      <c r="B48" s="25"/>
      <c r="C48" s="10"/>
      <c r="D48" s="11"/>
      <c r="E48" s="35"/>
      <c r="F48" s="35"/>
      <c r="G48" s="36">
        <f t="shared" si="12"/>
        <v>0</v>
      </c>
      <c r="H48" s="42"/>
      <c r="I48" s="25"/>
      <c r="J48" s="10"/>
      <c r="K48" s="11"/>
      <c r="L48" s="35"/>
      <c r="M48" s="35"/>
      <c r="N48" s="36">
        <f t="shared" si="13"/>
        <v>0</v>
      </c>
      <c r="P48" s="25"/>
      <c r="Q48" s="10"/>
      <c r="R48" s="11"/>
      <c r="S48" s="35"/>
      <c r="T48" s="35"/>
      <c r="U48" s="36">
        <f t="shared" si="14"/>
        <v>0</v>
      </c>
      <c r="V48" s="42"/>
      <c r="W48" s="25"/>
      <c r="X48" s="10"/>
      <c r="Y48" s="11"/>
      <c r="Z48" s="35"/>
      <c r="AA48" s="35"/>
      <c r="AB48" s="36">
        <f t="shared" si="15"/>
        <v>0</v>
      </c>
      <c r="AE48" s="24">
        <v>-73</v>
      </c>
      <c r="AF48" s="6" t="s">
        <v>458</v>
      </c>
      <c r="AG48" s="112"/>
      <c r="AH48" s="56">
        <v>1</v>
      </c>
      <c r="AI48" s="32"/>
      <c r="AJ48" s="33">
        <f t="shared" si="4"/>
        <v>1</v>
      </c>
      <c r="AK48" s="87">
        <v>31</v>
      </c>
      <c r="AL48" s="92"/>
      <c r="AM48" s="87"/>
      <c r="AN48" s="98">
        <v>29</v>
      </c>
      <c r="AO48" s="117"/>
      <c r="AY48" s="123">
        <v>-73</v>
      </c>
      <c r="AZ48" t="s">
        <v>458</v>
      </c>
      <c r="BA48" s="125">
        <v>0</v>
      </c>
      <c r="BB48" s="125">
        <v>0</v>
      </c>
      <c r="BC48" s="125">
        <v>0</v>
      </c>
      <c r="BD48" s="125"/>
      <c r="BE48" s="125">
        <f t="shared" si="6"/>
        <v>0</v>
      </c>
    </row>
    <row r="49" spans="31:57" ht="18" customHeight="1" x14ac:dyDescent="0.2">
      <c r="AE49" s="24">
        <v>-74</v>
      </c>
      <c r="AF49" s="6" t="s">
        <v>480</v>
      </c>
      <c r="AG49" s="112"/>
      <c r="AH49" s="56">
        <v>1</v>
      </c>
      <c r="AI49" s="32">
        <v>2</v>
      </c>
      <c r="AJ49" s="33">
        <f t="shared" si="4"/>
        <v>3</v>
      </c>
      <c r="AK49" s="87">
        <v>23</v>
      </c>
      <c r="AL49" s="92"/>
      <c r="AM49" s="87"/>
      <c r="AN49" s="98">
        <v>29</v>
      </c>
      <c r="AO49" s="117"/>
      <c r="AY49" s="123">
        <v>-74</v>
      </c>
      <c r="AZ49" t="s">
        <v>480</v>
      </c>
      <c r="BA49" s="125">
        <v>0</v>
      </c>
      <c r="BB49" s="125">
        <v>2</v>
      </c>
      <c r="BC49" s="125">
        <v>0</v>
      </c>
      <c r="BD49" s="125"/>
      <c r="BE49" s="125">
        <f t="shared" si="6"/>
        <v>2</v>
      </c>
    </row>
    <row r="50" spans="31:57" ht="18" customHeight="1" x14ac:dyDescent="0.2">
      <c r="AE50" s="24"/>
      <c r="AF50" s="4" t="s">
        <v>497</v>
      </c>
      <c r="AG50" s="112"/>
      <c r="AH50" s="56"/>
      <c r="AI50" s="32">
        <v>1</v>
      </c>
      <c r="AJ50" s="33">
        <f t="shared" si="4"/>
        <v>1</v>
      </c>
      <c r="AK50" s="87"/>
      <c r="AL50" s="92"/>
      <c r="AM50" s="87"/>
      <c r="AN50" s="98"/>
      <c r="AO50" s="117"/>
      <c r="AZ50" t="s">
        <v>497</v>
      </c>
      <c r="BA50" s="125"/>
      <c r="BB50" s="125"/>
      <c r="BC50" s="125"/>
      <c r="BD50" s="125">
        <v>1</v>
      </c>
      <c r="BE50" s="125">
        <f t="shared" ref="BE50:BE51" si="16">SUM(BA50:BD50)</f>
        <v>1</v>
      </c>
    </row>
    <row r="51" spans="31:57" ht="18" customHeight="1" x14ac:dyDescent="0.2">
      <c r="AE51" s="50"/>
      <c r="AF51" s="110" t="s">
        <v>71</v>
      </c>
      <c r="AG51" s="121">
        <f>COUNTA(AF$10:AF49)</f>
        <v>40</v>
      </c>
      <c r="AH51" s="60"/>
      <c r="AI51" s="62">
        <f>SUM(AI$10:AI50)</f>
        <v>169</v>
      </c>
      <c r="AJ51" s="61"/>
      <c r="AK51" s="60"/>
      <c r="AL51" s="95"/>
      <c r="AM51" s="96"/>
      <c r="AN51" s="115"/>
      <c r="AO51" s="95"/>
      <c r="AZ51" t="s">
        <v>501</v>
      </c>
      <c r="BA51" s="125">
        <f>SUM(BA10:BA50)</f>
        <v>45</v>
      </c>
      <c r="BB51" s="125">
        <f>SUM(BB10:BB50)</f>
        <v>43</v>
      </c>
      <c r="BC51" s="125">
        <f t="shared" ref="BC51:BD51" si="17">SUM(BC10:BC50)</f>
        <v>36</v>
      </c>
      <c r="BD51" s="125">
        <f t="shared" si="17"/>
        <v>45</v>
      </c>
      <c r="BE51" s="125">
        <f t="shared" si="16"/>
        <v>169</v>
      </c>
    </row>
    <row r="52" spans="31:57" ht="18" customHeight="1" x14ac:dyDescent="0.2">
      <c r="AI52" s="37">
        <f>F7+J7+T7+X7+F29+J29+T29+X29</f>
        <v>169</v>
      </c>
    </row>
    <row r="77" spans="47:47" ht="18" customHeight="1" x14ac:dyDescent="0.2">
      <c r="AU77" s="37"/>
    </row>
  </sheetData>
  <mergeCells count="14">
    <mergeCell ref="C9:D9"/>
    <mergeCell ref="J9:K9"/>
    <mergeCell ref="Q9:R9"/>
    <mergeCell ref="X9:Y9"/>
    <mergeCell ref="F29:F30"/>
    <mergeCell ref="J29:J30"/>
    <mergeCell ref="T29:T30"/>
    <mergeCell ref="X29:X30"/>
    <mergeCell ref="AU8:AV8"/>
    <mergeCell ref="F7:F8"/>
    <mergeCell ref="J7:J8"/>
    <mergeCell ref="T7:T8"/>
    <mergeCell ref="X7:X8"/>
    <mergeCell ref="AK8:AL8"/>
  </mergeCells>
  <phoneticPr fontId="14"/>
  <pageMargins left="0.59055118110236227" right="0.19685039370078741" top="0.59055118110236227" bottom="0.39370078740157483" header="0.39370078740157483" footer="0.39370078740157483"/>
  <pageSetup paperSize="9" scale="75" orientation="portrait" horizontalDpi="360" verticalDpi="360" r:id="rId1"/>
  <colBreaks count="1" manualBreakCount="1"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BB232-7C3F-4C76-8CF3-EA8B5B8EDC7E}">
  <dimension ref="B1:BG90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4.6640625" customWidth="1"/>
    <col min="34" max="34" width="5.6640625" customWidth="1"/>
    <col min="35" max="35" width="4.6640625" customWidth="1"/>
    <col min="36" max="36" width="5.6640625" customWidth="1"/>
    <col min="37" max="41" width="4.6640625" customWidth="1"/>
    <col min="42" max="42" width="1.6640625" customWidth="1"/>
    <col min="43" max="43" width="4.6640625" customWidth="1"/>
    <col min="44" max="44" width="5.6640625" customWidth="1"/>
    <col min="45" max="45" width="4.6640625" customWidth="1"/>
    <col min="46" max="46" width="5.6640625" customWidth="1"/>
    <col min="47" max="48" width="4.6640625" customWidth="1"/>
    <col min="49" max="49" width="1.6640625" customWidth="1"/>
    <col min="50" max="62" width="6.77734375" customWidth="1"/>
  </cols>
  <sheetData>
    <row r="1" spans="2:59" ht="9.9" customHeight="1" x14ac:dyDescent="0.2"/>
    <row r="2" spans="2:59" ht="18" customHeight="1" x14ac:dyDescent="0.2">
      <c r="B2" t="s">
        <v>0</v>
      </c>
    </row>
    <row r="4" spans="2:59" ht="18" customHeight="1" x14ac:dyDescent="0.2">
      <c r="B4" s="23" t="s">
        <v>6</v>
      </c>
      <c r="C4" s="38">
        <v>98</v>
      </c>
      <c r="D4" t="s">
        <v>12</v>
      </c>
      <c r="E4" t="s">
        <v>13</v>
      </c>
      <c r="G4" t="s">
        <v>471</v>
      </c>
    </row>
    <row r="6" spans="2:59" ht="18" customHeight="1" x14ac:dyDescent="0.2">
      <c r="B6" s="7" t="s">
        <v>11</v>
      </c>
      <c r="C6" s="5"/>
      <c r="D6" s="5"/>
      <c r="E6" s="5"/>
      <c r="F6" s="5"/>
      <c r="G6" s="104" t="s">
        <v>466</v>
      </c>
      <c r="H6" s="8" t="s">
        <v>9</v>
      </c>
      <c r="I6" s="5" t="s">
        <v>488</v>
      </c>
      <c r="J6" s="5"/>
      <c r="K6" s="5"/>
      <c r="L6" s="5"/>
      <c r="M6" s="5"/>
      <c r="N6" s="9"/>
      <c r="P6" s="7" t="s">
        <v>43</v>
      </c>
      <c r="Q6" s="5"/>
      <c r="R6" s="5"/>
      <c r="S6" s="5"/>
      <c r="T6" s="5"/>
      <c r="U6" s="104" t="s">
        <v>467</v>
      </c>
      <c r="V6" s="8" t="s">
        <v>9</v>
      </c>
      <c r="W6" s="5" t="s">
        <v>478</v>
      </c>
      <c r="X6" s="5"/>
      <c r="Y6" s="5"/>
      <c r="Z6" s="5"/>
      <c r="AA6" s="5"/>
      <c r="AB6" s="9"/>
    </row>
    <row r="7" spans="2:59" ht="18" customHeight="1" x14ac:dyDescent="0.2">
      <c r="B7" s="12"/>
      <c r="C7" s="13"/>
      <c r="D7" s="13"/>
      <c r="E7" s="14"/>
      <c r="F7" s="137">
        <f>SUM(G7:G8)</f>
        <v>27</v>
      </c>
      <c r="G7" s="21">
        <f>SUM(E10:E25)</f>
        <v>15</v>
      </c>
      <c r="H7" s="19" t="s">
        <v>8</v>
      </c>
      <c r="I7" s="21">
        <f>SUM(L10:L25)</f>
        <v>11</v>
      </c>
      <c r="J7" s="137">
        <f>SUM(I7:I8)</f>
        <v>21</v>
      </c>
      <c r="K7" s="16"/>
      <c r="L7" s="13"/>
      <c r="M7" s="13"/>
      <c r="N7" s="17"/>
      <c r="P7" s="12"/>
      <c r="Q7" s="13"/>
      <c r="R7" s="13"/>
      <c r="S7" s="14"/>
      <c r="T7" s="137">
        <f>SUM(U7:U8)</f>
        <v>25</v>
      </c>
      <c r="U7" s="21">
        <f>SUM(S10:S25)</f>
        <v>13</v>
      </c>
      <c r="V7" s="19" t="s">
        <v>8</v>
      </c>
      <c r="W7" s="21">
        <f>SUM(Z10:Z25)</f>
        <v>13</v>
      </c>
      <c r="X7" s="137">
        <f>SUM(W7:W8)</f>
        <v>20</v>
      </c>
      <c r="Y7" s="16"/>
      <c r="Z7" s="13"/>
      <c r="AA7" s="13"/>
      <c r="AB7" s="17"/>
    </row>
    <row r="8" spans="2:59" ht="18" customHeight="1" x14ac:dyDescent="0.2">
      <c r="B8" s="1"/>
      <c r="C8" s="2"/>
      <c r="D8" s="2"/>
      <c r="E8" s="15"/>
      <c r="F8" s="138"/>
      <c r="G8" s="22">
        <f>SUM(F10:F25)</f>
        <v>12</v>
      </c>
      <c r="H8" s="20" t="s">
        <v>8</v>
      </c>
      <c r="I8" s="22">
        <f>SUM(M10:M25)</f>
        <v>10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SUM(T10:T25)</f>
        <v>12</v>
      </c>
      <c r="V8" s="20" t="s">
        <v>8</v>
      </c>
      <c r="W8" s="22">
        <f>SUM(AA10:AA25)</f>
        <v>7</v>
      </c>
      <c r="X8" s="138"/>
      <c r="Y8" s="18"/>
      <c r="Z8" s="2"/>
      <c r="AA8" s="2"/>
      <c r="AB8" s="3"/>
      <c r="AE8" s="72"/>
      <c r="AF8" s="108"/>
      <c r="AG8" s="73"/>
      <c r="AH8" s="7"/>
      <c r="AI8" s="8" t="s">
        <v>133</v>
      </c>
      <c r="AJ8" s="9"/>
      <c r="AK8" s="135" t="s">
        <v>134</v>
      </c>
      <c r="AL8" s="136"/>
      <c r="AM8" s="26"/>
      <c r="AN8" s="8" t="s">
        <v>398</v>
      </c>
      <c r="AO8" s="106"/>
      <c r="AQ8" s="82"/>
      <c r="AR8" s="7"/>
      <c r="AS8" s="8" t="s">
        <v>133</v>
      </c>
      <c r="AT8" s="9"/>
      <c r="AU8" s="135" t="s">
        <v>134</v>
      </c>
      <c r="AV8" s="136"/>
    </row>
    <row r="9" spans="2:59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109" t="s">
        <v>26</v>
      </c>
      <c r="AG9" s="75"/>
      <c r="AH9" s="76" t="s">
        <v>67</v>
      </c>
      <c r="AI9" s="77" t="s">
        <v>68</v>
      </c>
      <c r="AJ9" s="78" t="s">
        <v>69</v>
      </c>
      <c r="AK9" s="79" t="s">
        <v>135</v>
      </c>
      <c r="AL9" s="80" t="s">
        <v>136</v>
      </c>
      <c r="AM9" s="119" t="s">
        <v>405</v>
      </c>
      <c r="AN9" s="114" t="s">
        <v>404</v>
      </c>
      <c r="AO9" s="80"/>
      <c r="AQ9" s="83" t="s">
        <v>137</v>
      </c>
      <c r="AR9" s="76" t="s">
        <v>67</v>
      </c>
      <c r="AS9" s="77" t="s">
        <v>68</v>
      </c>
      <c r="AT9" s="78" t="s">
        <v>69</v>
      </c>
      <c r="AU9" s="79" t="s">
        <v>135</v>
      </c>
      <c r="AV9" s="80" t="s">
        <v>136</v>
      </c>
      <c r="BA9" s="102">
        <v>1</v>
      </c>
      <c r="BB9" s="102">
        <v>2</v>
      </c>
      <c r="BC9" s="102">
        <v>3</v>
      </c>
      <c r="BD9" s="102">
        <v>4</v>
      </c>
      <c r="BE9" s="102">
        <v>5</v>
      </c>
      <c r="BF9" s="102">
        <v>6</v>
      </c>
      <c r="BG9" s="102" t="s">
        <v>489</v>
      </c>
    </row>
    <row r="10" spans="2:59" ht="18" customHeight="1" x14ac:dyDescent="0.2">
      <c r="B10" s="24">
        <v>-70</v>
      </c>
      <c r="C10" s="6" t="s">
        <v>447</v>
      </c>
      <c r="D10" s="4"/>
      <c r="E10" s="32"/>
      <c r="F10" s="32"/>
      <c r="G10" s="33">
        <f t="shared" ref="G10:G25" si="0">SUM(E10:F10)</f>
        <v>0</v>
      </c>
      <c r="H10" s="39" t="s">
        <v>1</v>
      </c>
      <c r="I10" s="24">
        <v>-72</v>
      </c>
      <c r="J10" s="6" t="s">
        <v>282</v>
      </c>
      <c r="K10" s="4"/>
      <c r="L10" s="32"/>
      <c r="M10" s="32"/>
      <c r="N10" s="33">
        <f t="shared" ref="N10:N25" si="1">SUM(L10:M10)</f>
        <v>0</v>
      </c>
      <c r="P10" s="24">
        <v>-48</v>
      </c>
      <c r="Q10" s="6" t="s">
        <v>350</v>
      </c>
      <c r="R10" s="4"/>
      <c r="S10" s="32"/>
      <c r="T10" s="32"/>
      <c r="U10" s="33">
        <f t="shared" ref="U10:U25" si="2">SUM(S10:T10)</f>
        <v>0</v>
      </c>
      <c r="V10" s="39" t="s">
        <v>1</v>
      </c>
      <c r="W10" s="24">
        <v>-73</v>
      </c>
      <c r="X10" s="6" t="s">
        <v>288</v>
      </c>
      <c r="Y10" s="4"/>
      <c r="Z10" s="32"/>
      <c r="AA10" s="32"/>
      <c r="AB10" s="33">
        <f t="shared" ref="AB10:AB25" si="3">SUM(Z10:AA10)</f>
        <v>0</v>
      </c>
      <c r="AE10" s="24">
        <v>-20</v>
      </c>
      <c r="AF10" s="111" t="s">
        <v>7</v>
      </c>
      <c r="AG10" s="28"/>
      <c r="AH10" s="56">
        <v>83</v>
      </c>
      <c r="AI10" s="32"/>
      <c r="AJ10" s="33">
        <f t="shared" ref="AJ10:AJ60" si="4">AH10+AI10</f>
        <v>83</v>
      </c>
      <c r="AK10" s="87"/>
      <c r="AL10" s="92">
        <v>40</v>
      </c>
      <c r="AM10" s="107"/>
      <c r="AN10" s="113"/>
      <c r="AO10" s="116"/>
      <c r="AQ10" s="71">
        <v>20</v>
      </c>
      <c r="AR10" s="81">
        <v>466</v>
      </c>
      <c r="AS10" s="85">
        <v>1</v>
      </c>
      <c r="AT10" s="90">
        <f t="shared" ref="AT10" si="5">AR10+AS10</f>
        <v>467</v>
      </c>
      <c r="AU10" s="81">
        <v>12</v>
      </c>
      <c r="AV10" s="90">
        <v>4</v>
      </c>
      <c r="AY10" s="123">
        <v>-20</v>
      </c>
      <c r="AZ10" t="s">
        <v>7</v>
      </c>
      <c r="BG10" s="37">
        <f t="shared" ref="BG10:BG51" si="6">SUM(BA10:BF10)</f>
        <v>0</v>
      </c>
    </row>
    <row r="11" spans="2:59" ht="18" customHeight="1" x14ac:dyDescent="0.2">
      <c r="B11" s="24"/>
      <c r="C11" s="6"/>
      <c r="D11" s="4"/>
      <c r="E11" s="32"/>
      <c r="F11" s="32"/>
      <c r="G11" s="33">
        <f t="shared" si="0"/>
        <v>0</v>
      </c>
      <c r="H11" s="101"/>
      <c r="I11" s="24"/>
      <c r="J11" s="6"/>
      <c r="K11" s="4"/>
      <c r="L11" s="32"/>
      <c r="M11" s="32"/>
      <c r="N11" s="33">
        <f t="shared" si="1"/>
        <v>0</v>
      </c>
      <c r="P11" s="24">
        <v>-58</v>
      </c>
      <c r="Q11" s="6" t="s">
        <v>117</v>
      </c>
      <c r="R11" s="4"/>
      <c r="S11" s="32"/>
      <c r="T11" s="32"/>
      <c r="U11" s="33">
        <f t="shared" si="2"/>
        <v>0</v>
      </c>
      <c r="V11" s="101"/>
      <c r="W11" s="24"/>
      <c r="X11" s="6"/>
      <c r="Y11" s="4"/>
      <c r="Z11" s="32"/>
      <c r="AA11" s="32"/>
      <c r="AB11" s="33">
        <f t="shared" si="3"/>
        <v>0</v>
      </c>
      <c r="AE11" s="24">
        <v>-20</v>
      </c>
      <c r="AF11" s="4" t="s">
        <v>16</v>
      </c>
      <c r="AG11" s="112"/>
      <c r="AH11" s="56">
        <v>157</v>
      </c>
      <c r="AI11" s="32">
        <v>1</v>
      </c>
      <c r="AJ11" s="33">
        <f t="shared" si="4"/>
        <v>158</v>
      </c>
      <c r="AK11" s="87">
        <v>27</v>
      </c>
      <c r="AL11" s="92">
        <v>10</v>
      </c>
      <c r="AM11" s="87"/>
      <c r="AN11" s="98"/>
      <c r="AO11" s="117"/>
      <c r="AQ11" s="70">
        <v>48</v>
      </c>
      <c r="AR11" s="56">
        <v>626</v>
      </c>
      <c r="AS11" s="32">
        <v>0</v>
      </c>
      <c r="AT11" s="33">
        <f t="shared" ref="AT11:AT13" si="7">AR11+AS11</f>
        <v>626</v>
      </c>
      <c r="AU11" s="56">
        <v>15</v>
      </c>
      <c r="AV11" s="33">
        <v>2</v>
      </c>
      <c r="AY11" s="123">
        <v>-20</v>
      </c>
      <c r="AZ11" t="s">
        <v>16</v>
      </c>
      <c r="BA11" s="37"/>
      <c r="BB11" s="37">
        <v>1</v>
      </c>
      <c r="BC11" s="37"/>
      <c r="BD11" s="37">
        <v>0</v>
      </c>
      <c r="BE11" s="37">
        <v>0</v>
      </c>
      <c r="BF11" s="37"/>
      <c r="BG11" s="37">
        <f>SUM(BA11:BF11)</f>
        <v>1</v>
      </c>
    </row>
    <row r="12" spans="2:59" ht="18" customHeight="1" x14ac:dyDescent="0.2">
      <c r="B12" s="24">
        <v>-65</v>
      </c>
      <c r="C12" s="6" t="s">
        <v>354</v>
      </c>
      <c r="D12" s="4"/>
      <c r="E12" s="32"/>
      <c r="F12" s="32"/>
      <c r="G12" s="33">
        <f t="shared" si="0"/>
        <v>0</v>
      </c>
      <c r="H12" s="39" t="s">
        <v>294</v>
      </c>
      <c r="I12" s="24">
        <v>-72</v>
      </c>
      <c r="J12" s="6" t="s">
        <v>451</v>
      </c>
      <c r="K12" s="4"/>
      <c r="L12" s="32">
        <v>4</v>
      </c>
      <c r="M12" s="32">
        <v>2</v>
      </c>
      <c r="N12" s="33">
        <f t="shared" si="1"/>
        <v>6</v>
      </c>
      <c r="P12" s="24">
        <v>-20</v>
      </c>
      <c r="Q12" s="6" t="s">
        <v>16</v>
      </c>
      <c r="R12" s="4"/>
      <c r="S12" s="32">
        <v>1</v>
      </c>
      <c r="T12" s="32"/>
      <c r="U12" s="33">
        <f t="shared" si="2"/>
        <v>1</v>
      </c>
      <c r="V12" s="39" t="s">
        <v>294</v>
      </c>
      <c r="W12" s="24">
        <v>-72</v>
      </c>
      <c r="X12" s="6" t="s">
        <v>473</v>
      </c>
      <c r="Y12" s="4"/>
      <c r="Z12" s="32">
        <v>1</v>
      </c>
      <c r="AA12" s="32"/>
      <c r="AB12" s="33">
        <f t="shared" si="3"/>
        <v>1</v>
      </c>
      <c r="AE12" s="24">
        <v>-48</v>
      </c>
      <c r="AF12" s="4" t="s">
        <v>350</v>
      </c>
      <c r="AG12" s="112" t="s">
        <v>399</v>
      </c>
      <c r="AH12" s="56">
        <v>1</v>
      </c>
      <c r="AI12" s="32">
        <v>0</v>
      </c>
      <c r="AJ12" s="33">
        <f t="shared" si="4"/>
        <v>1</v>
      </c>
      <c r="AK12" s="87">
        <v>38</v>
      </c>
      <c r="AL12" s="92"/>
      <c r="AM12" s="87"/>
      <c r="AN12" s="98"/>
      <c r="AO12" s="117"/>
      <c r="AQ12" s="70">
        <v>51</v>
      </c>
      <c r="AR12" s="56">
        <v>122</v>
      </c>
      <c r="AS12" s="32">
        <v>0</v>
      </c>
      <c r="AT12" s="33">
        <f t="shared" si="7"/>
        <v>122</v>
      </c>
      <c r="AU12" s="56">
        <v>15</v>
      </c>
      <c r="AV12" s="33">
        <v>29</v>
      </c>
      <c r="AY12" s="123">
        <v>-48</v>
      </c>
      <c r="AZ12" t="s">
        <v>350</v>
      </c>
      <c r="BA12" s="37"/>
      <c r="BB12" s="37">
        <v>0</v>
      </c>
      <c r="BC12" s="37"/>
      <c r="BD12" s="37"/>
      <c r="BE12" s="37"/>
      <c r="BF12" s="37"/>
      <c r="BG12" s="37">
        <f t="shared" si="6"/>
        <v>0</v>
      </c>
    </row>
    <row r="13" spans="2:59" ht="18" customHeight="1" x14ac:dyDescent="0.2">
      <c r="B13" s="24">
        <v>-66</v>
      </c>
      <c r="C13" s="6" t="s">
        <v>267</v>
      </c>
      <c r="D13" s="4"/>
      <c r="E13" s="32">
        <v>1</v>
      </c>
      <c r="F13" s="32"/>
      <c r="G13" s="33">
        <f t="shared" si="0"/>
        <v>1</v>
      </c>
      <c r="H13" s="41"/>
      <c r="I13" s="24">
        <v>-72</v>
      </c>
      <c r="J13" s="6" t="s">
        <v>452</v>
      </c>
      <c r="K13" s="4"/>
      <c r="L13" s="32">
        <v>5</v>
      </c>
      <c r="M13" s="32">
        <v>2</v>
      </c>
      <c r="N13" s="33">
        <f t="shared" si="1"/>
        <v>7</v>
      </c>
      <c r="P13" s="24">
        <v>-51</v>
      </c>
      <c r="Q13" s="6" t="s">
        <v>183</v>
      </c>
      <c r="R13" s="4"/>
      <c r="S13" s="32"/>
      <c r="T13" s="32"/>
      <c r="U13" s="33">
        <f t="shared" si="2"/>
        <v>0</v>
      </c>
      <c r="V13" s="41"/>
      <c r="W13" s="24">
        <v>-73</v>
      </c>
      <c r="X13" s="6" t="s">
        <v>454</v>
      </c>
      <c r="Y13" s="4"/>
      <c r="Z13" s="32">
        <v>2</v>
      </c>
      <c r="AA13" s="32"/>
      <c r="AB13" s="33">
        <f t="shared" si="3"/>
        <v>2</v>
      </c>
      <c r="AE13" s="24">
        <v>-51</v>
      </c>
      <c r="AF13" s="4" t="s">
        <v>183</v>
      </c>
      <c r="AG13" s="112"/>
      <c r="AH13" s="56">
        <v>14</v>
      </c>
      <c r="AI13" s="32">
        <v>0</v>
      </c>
      <c r="AJ13" s="33">
        <f t="shared" si="4"/>
        <v>14</v>
      </c>
      <c r="AK13" s="87">
        <v>38</v>
      </c>
      <c r="AL13" s="92"/>
      <c r="AM13" s="87"/>
      <c r="AN13" s="98"/>
      <c r="AO13" s="117"/>
      <c r="AQ13" s="70">
        <v>52</v>
      </c>
      <c r="AR13" s="56">
        <v>118</v>
      </c>
      <c r="AS13" s="32">
        <v>0</v>
      </c>
      <c r="AT13" s="33">
        <f t="shared" si="7"/>
        <v>118</v>
      </c>
      <c r="AU13" s="56">
        <v>15</v>
      </c>
      <c r="AV13" s="33">
        <v>30</v>
      </c>
      <c r="AY13" s="123">
        <v>-51</v>
      </c>
      <c r="AZ13" t="s">
        <v>183</v>
      </c>
      <c r="BA13" s="37"/>
      <c r="BB13" s="37">
        <v>0</v>
      </c>
      <c r="BC13" s="37"/>
      <c r="BD13" s="37"/>
      <c r="BE13" s="37"/>
      <c r="BF13" s="37">
        <v>0</v>
      </c>
      <c r="BG13" s="37">
        <f t="shared" si="6"/>
        <v>0</v>
      </c>
    </row>
    <row r="14" spans="2:59" ht="18" customHeight="1" x14ac:dyDescent="0.2">
      <c r="B14" s="24">
        <v>-68</v>
      </c>
      <c r="C14" s="6" t="s">
        <v>342</v>
      </c>
      <c r="D14" s="4"/>
      <c r="E14" s="32"/>
      <c r="F14" s="32">
        <v>4</v>
      </c>
      <c r="G14" s="33">
        <f t="shared" si="0"/>
        <v>4</v>
      </c>
      <c r="H14" s="41"/>
      <c r="I14" s="24">
        <v>-72</v>
      </c>
      <c r="J14" s="6" t="s">
        <v>453</v>
      </c>
      <c r="K14" s="4"/>
      <c r="L14" s="32">
        <v>1</v>
      </c>
      <c r="M14" s="32"/>
      <c r="N14" s="33">
        <f t="shared" si="1"/>
        <v>1</v>
      </c>
      <c r="P14" s="24">
        <v>-55</v>
      </c>
      <c r="Q14" s="6" t="s">
        <v>85</v>
      </c>
      <c r="R14" s="4"/>
      <c r="S14" s="32">
        <v>1</v>
      </c>
      <c r="T14" s="32">
        <v>3</v>
      </c>
      <c r="U14" s="33">
        <f t="shared" si="2"/>
        <v>4</v>
      </c>
      <c r="V14" s="41"/>
      <c r="W14" s="24">
        <v>-73</v>
      </c>
      <c r="X14" s="6" t="s">
        <v>457</v>
      </c>
      <c r="Y14" s="4"/>
      <c r="Z14" s="32">
        <v>4</v>
      </c>
      <c r="AA14" s="32">
        <v>4</v>
      </c>
      <c r="AB14" s="33">
        <f t="shared" si="3"/>
        <v>8</v>
      </c>
      <c r="AE14" s="24">
        <v>-52</v>
      </c>
      <c r="AF14" s="4" t="s">
        <v>314</v>
      </c>
      <c r="AG14" s="112"/>
      <c r="AH14" s="56">
        <v>59</v>
      </c>
      <c r="AI14" s="32">
        <v>0</v>
      </c>
      <c r="AJ14" s="33">
        <f t="shared" si="4"/>
        <v>59</v>
      </c>
      <c r="AK14" s="87">
        <v>38</v>
      </c>
      <c r="AL14" s="92"/>
      <c r="AM14" s="87"/>
      <c r="AN14" s="98"/>
      <c r="AO14" s="117"/>
      <c r="AQ14" s="70">
        <v>55</v>
      </c>
      <c r="AR14" s="56">
        <v>476</v>
      </c>
      <c r="AS14" s="32">
        <v>4</v>
      </c>
      <c r="AT14" s="33">
        <f t="shared" ref="AT14:AT28" si="8">AR14+AS14</f>
        <v>480</v>
      </c>
      <c r="AU14" s="56">
        <v>9</v>
      </c>
      <c r="AV14" s="33">
        <v>3</v>
      </c>
      <c r="AY14" s="123">
        <v>-52</v>
      </c>
      <c r="AZ14" t="s">
        <v>314</v>
      </c>
      <c r="BA14" s="37"/>
      <c r="BB14" s="37"/>
      <c r="BC14" s="37"/>
      <c r="BD14" s="37">
        <v>0</v>
      </c>
      <c r="BE14" s="37"/>
      <c r="BF14" s="37"/>
      <c r="BG14" s="37">
        <f t="shared" si="6"/>
        <v>0</v>
      </c>
    </row>
    <row r="15" spans="2:59" ht="18" customHeight="1" x14ac:dyDescent="0.2">
      <c r="B15" s="24">
        <v>-68</v>
      </c>
      <c r="C15" s="6" t="s">
        <v>390</v>
      </c>
      <c r="D15" s="4"/>
      <c r="E15" s="32">
        <v>1</v>
      </c>
      <c r="F15" s="32"/>
      <c r="G15" s="33">
        <f t="shared" si="0"/>
        <v>1</v>
      </c>
      <c r="H15" s="41"/>
      <c r="I15" s="24">
        <v>-72</v>
      </c>
      <c r="J15" s="6" t="s">
        <v>472</v>
      </c>
      <c r="K15" s="4"/>
      <c r="L15" s="32"/>
      <c r="M15" s="32">
        <v>1</v>
      </c>
      <c r="N15" s="33">
        <f t="shared" si="1"/>
        <v>1</v>
      </c>
      <c r="P15" s="24">
        <v>-57</v>
      </c>
      <c r="Q15" s="6" t="s">
        <v>460</v>
      </c>
      <c r="R15" s="4"/>
      <c r="S15" s="32"/>
      <c r="T15" s="32">
        <v>1</v>
      </c>
      <c r="U15" s="33">
        <f t="shared" si="2"/>
        <v>1</v>
      </c>
      <c r="V15" s="41"/>
      <c r="W15" s="24">
        <v>-73</v>
      </c>
      <c r="X15" s="6" t="s">
        <v>479</v>
      </c>
      <c r="Y15" s="4"/>
      <c r="Z15" s="32">
        <v>4</v>
      </c>
      <c r="AA15" s="32"/>
      <c r="AB15" s="33">
        <f t="shared" si="3"/>
        <v>4</v>
      </c>
      <c r="AE15" s="24">
        <v>-55</v>
      </c>
      <c r="AF15" s="4" t="s">
        <v>279</v>
      </c>
      <c r="AG15" s="112"/>
      <c r="AH15" s="56">
        <v>163</v>
      </c>
      <c r="AI15" s="32">
        <v>4</v>
      </c>
      <c r="AJ15" s="33">
        <f t="shared" si="4"/>
        <v>167</v>
      </c>
      <c r="AK15" s="87">
        <v>16</v>
      </c>
      <c r="AL15" s="92">
        <v>9</v>
      </c>
      <c r="AM15" s="87"/>
      <c r="AN15" s="98"/>
      <c r="AO15" s="117"/>
      <c r="AQ15" s="70">
        <v>57</v>
      </c>
      <c r="AR15" s="56">
        <v>112</v>
      </c>
      <c r="AS15" s="32">
        <v>1</v>
      </c>
      <c r="AT15" s="33">
        <f t="shared" si="8"/>
        <v>113</v>
      </c>
      <c r="AU15" s="56">
        <v>12</v>
      </c>
      <c r="AV15" s="33">
        <v>32</v>
      </c>
      <c r="AY15" s="123">
        <v>-55</v>
      </c>
      <c r="AZ15" t="s">
        <v>85</v>
      </c>
      <c r="BA15" s="37"/>
      <c r="BB15" s="37">
        <v>4</v>
      </c>
      <c r="BC15" s="37"/>
      <c r="BD15" s="37"/>
      <c r="BE15" s="37"/>
      <c r="BF15" s="37"/>
      <c r="BG15" s="37">
        <f t="shared" si="6"/>
        <v>4</v>
      </c>
    </row>
    <row r="16" spans="2:59" ht="18" customHeight="1" x14ac:dyDescent="0.2">
      <c r="B16" s="24">
        <v>-69</v>
      </c>
      <c r="C16" s="6" t="s">
        <v>371</v>
      </c>
      <c r="D16" s="4"/>
      <c r="E16" s="32"/>
      <c r="F16" s="32"/>
      <c r="G16" s="33">
        <f t="shared" ref="G16:G17" si="9">SUM(E16:F16)</f>
        <v>0</v>
      </c>
      <c r="H16" s="41"/>
      <c r="I16" s="24">
        <v>-72</v>
      </c>
      <c r="J16" s="6" t="s">
        <v>473</v>
      </c>
      <c r="K16" s="4"/>
      <c r="L16" s="32"/>
      <c r="M16" s="32"/>
      <c r="N16" s="33">
        <f t="shared" si="1"/>
        <v>0</v>
      </c>
      <c r="P16" s="24">
        <v>-58</v>
      </c>
      <c r="Q16" s="6" t="s">
        <v>167</v>
      </c>
      <c r="R16" s="4"/>
      <c r="S16" s="32">
        <v>1</v>
      </c>
      <c r="T16" s="32"/>
      <c r="U16" s="33">
        <f t="shared" si="2"/>
        <v>1</v>
      </c>
      <c r="V16" s="41"/>
      <c r="W16" s="24">
        <v>-73</v>
      </c>
      <c r="X16" s="6" t="s">
        <v>459</v>
      </c>
      <c r="Y16" s="4"/>
      <c r="Z16" s="32">
        <v>2</v>
      </c>
      <c r="AA16" s="32">
        <v>1</v>
      </c>
      <c r="AB16" s="33">
        <f t="shared" si="3"/>
        <v>3</v>
      </c>
      <c r="AE16" s="24">
        <v>-55</v>
      </c>
      <c r="AF16" s="4" t="s">
        <v>476</v>
      </c>
      <c r="AG16" s="112"/>
      <c r="AH16" s="56">
        <v>0</v>
      </c>
      <c r="AI16" s="32"/>
      <c r="AJ16" s="33">
        <f t="shared" si="4"/>
        <v>0</v>
      </c>
      <c r="AK16" s="87"/>
      <c r="AL16" s="92"/>
      <c r="AM16" s="87"/>
      <c r="AN16" s="98"/>
      <c r="AO16" s="117"/>
      <c r="AQ16" s="70">
        <v>58</v>
      </c>
      <c r="AR16" s="56">
        <v>387</v>
      </c>
      <c r="AS16" s="32">
        <v>5</v>
      </c>
      <c r="AT16" s="33">
        <f t="shared" si="8"/>
        <v>392</v>
      </c>
      <c r="AU16" s="56">
        <v>8</v>
      </c>
      <c r="AV16" s="33">
        <v>9</v>
      </c>
      <c r="AY16" s="123">
        <v>-55</v>
      </c>
      <c r="AZ16" t="s">
        <v>476</v>
      </c>
      <c r="BA16" s="37"/>
      <c r="BB16" s="37"/>
      <c r="BC16" s="37"/>
      <c r="BD16" s="37"/>
      <c r="BE16" s="37"/>
      <c r="BF16" s="37"/>
      <c r="BG16" s="37">
        <f t="shared" si="6"/>
        <v>0</v>
      </c>
    </row>
    <row r="17" spans="2:59" ht="18" customHeight="1" x14ac:dyDescent="0.2">
      <c r="B17" s="24">
        <v>-69</v>
      </c>
      <c r="C17" s="6" t="s">
        <v>392</v>
      </c>
      <c r="D17" s="4"/>
      <c r="E17" s="32"/>
      <c r="F17" s="32"/>
      <c r="G17" s="33">
        <f t="shared" si="9"/>
        <v>0</v>
      </c>
      <c r="H17" s="41"/>
      <c r="I17" s="24">
        <v>-73</v>
      </c>
      <c r="J17" s="6" t="s">
        <v>474</v>
      </c>
      <c r="K17" s="4"/>
      <c r="L17" s="32">
        <v>1</v>
      </c>
      <c r="M17" s="32">
        <v>2</v>
      </c>
      <c r="N17" s="33">
        <f t="shared" si="1"/>
        <v>3</v>
      </c>
      <c r="P17" s="24">
        <v>-58</v>
      </c>
      <c r="Q17" s="6" t="s">
        <v>203</v>
      </c>
      <c r="R17" s="4"/>
      <c r="S17" s="32">
        <v>3</v>
      </c>
      <c r="T17" s="32"/>
      <c r="U17" s="33">
        <f t="shared" si="2"/>
        <v>3</v>
      </c>
      <c r="V17" s="41"/>
      <c r="W17" s="24">
        <v>-73</v>
      </c>
      <c r="X17" s="6" t="s">
        <v>456</v>
      </c>
      <c r="Y17" s="4"/>
      <c r="Z17" s="32"/>
      <c r="AA17" s="32"/>
      <c r="AB17" s="33">
        <f t="shared" si="3"/>
        <v>0</v>
      </c>
      <c r="AE17" s="24">
        <v>-57</v>
      </c>
      <c r="AF17" s="4" t="s">
        <v>460</v>
      </c>
      <c r="AG17" s="112"/>
      <c r="AH17" s="56">
        <v>11</v>
      </c>
      <c r="AI17" s="32">
        <v>1</v>
      </c>
      <c r="AJ17" s="33">
        <f t="shared" si="4"/>
        <v>12</v>
      </c>
      <c r="AK17" s="87">
        <v>27</v>
      </c>
      <c r="AL17" s="92"/>
      <c r="AM17" s="87"/>
      <c r="AN17" s="98"/>
      <c r="AO17" s="117"/>
      <c r="AQ17" s="70">
        <v>64</v>
      </c>
      <c r="AR17" s="56">
        <v>124</v>
      </c>
      <c r="AS17" s="32">
        <v>10</v>
      </c>
      <c r="AT17" s="33">
        <f t="shared" si="8"/>
        <v>134</v>
      </c>
      <c r="AU17" s="56">
        <v>7</v>
      </c>
      <c r="AV17" s="33">
        <v>27</v>
      </c>
      <c r="AY17" s="123">
        <v>-57</v>
      </c>
      <c r="AZ17" t="s">
        <v>460</v>
      </c>
      <c r="BA17" s="37"/>
      <c r="BB17" s="37">
        <v>1</v>
      </c>
      <c r="BC17" s="37"/>
      <c r="BD17" s="37"/>
      <c r="BE17" s="37"/>
      <c r="BF17" s="37"/>
      <c r="BG17" s="37">
        <f t="shared" si="6"/>
        <v>1</v>
      </c>
    </row>
    <row r="18" spans="2:59" ht="18" customHeight="1" x14ac:dyDescent="0.2">
      <c r="B18" s="24">
        <v>-69</v>
      </c>
      <c r="C18" s="6" t="s">
        <v>393</v>
      </c>
      <c r="D18" s="4"/>
      <c r="E18" s="32"/>
      <c r="F18" s="32">
        <v>1</v>
      </c>
      <c r="G18" s="33">
        <f t="shared" si="0"/>
        <v>1</v>
      </c>
      <c r="H18" s="41"/>
      <c r="I18" s="24">
        <v>-73</v>
      </c>
      <c r="J18" s="6" t="s">
        <v>455</v>
      </c>
      <c r="K18" s="4"/>
      <c r="L18" s="32"/>
      <c r="M18" s="32">
        <v>2</v>
      </c>
      <c r="N18" s="33">
        <f t="shared" si="1"/>
        <v>2</v>
      </c>
      <c r="P18" s="24">
        <v>-58</v>
      </c>
      <c r="Q18" s="6" t="s">
        <v>119</v>
      </c>
      <c r="R18" s="4"/>
      <c r="S18" s="32">
        <v>1</v>
      </c>
      <c r="T18" s="32"/>
      <c r="U18" s="33">
        <f t="shared" si="2"/>
        <v>1</v>
      </c>
      <c r="V18" s="41"/>
      <c r="W18" s="24">
        <v>-73</v>
      </c>
      <c r="X18" s="6" t="s">
        <v>458</v>
      </c>
      <c r="Y18" s="4"/>
      <c r="Z18" s="32"/>
      <c r="AA18" s="32">
        <v>1</v>
      </c>
      <c r="AB18" s="33">
        <f t="shared" si="3"/>
        <v>1</v>
      </c>
      <c r="AE18" s="24">
        <v>-58</v>
      </c>
      <c r="AF18" s="4" t="s">
        <v>117</v>
      </c>
      <c r="AG18" s="112" t="s">
        <v>394</v>
      </c>
      <c r="AH18" s="56">
        <v>8</v>
      </c>
      <c r="AI18" s="32">
        <v>0</v>
      </c>
      <c r="AJ18" s="33">
        <f t="shared" si="4"/>
        <v>8</v>
      </c>
      <c r="AK18" s="87">
        <v>38</v>
      </c>
      <c r="AL18" s="92"/>
      <c r="AM18" s="87"/>
      <c r="AN18" s="98"/>
      <c r="AO18" s="117"/>
      <c r="AQ18" s="70">
        <v>65</v>
      </c>
      <c r="AR18" s="56">
        <v>271</v>
      </c>
      <c r="AS18" s="32">
        <v>15</v>
      </c>
      <c r="AT18" s="33">
        <f t="shared" si="8"/>
        <v>286</v>
      </c>
      <c r="AU18" s="56">
        <v>5</v>
      </c>
      <c r="AV18" s="33">
        <v>16</v>
      </c>
      <c r="AY18" s="123">
        <v>-58</v>
      </c>
      <c r="AZ18" t="s">
        <v>117</v>
      </c>
      <c r="BA18" s="37"/>
      <c r="BB18" s="37">
        <v>0</v>
      </c>
      <c r="BC18" s="37"/>
      <c r="BD18" s="37"/>
      <c r="BE18" s="37"/>
      <c r="BF18" s="37"/>
      <c r="BG18" s="37">
        <f t="shared" si="6"/>
        <v>0</v>
      </c>
    </row>
    <row r="19" spans="2:59" ht="18" customHeight="1" x14ac:dyDescent="0.2">
      <c r="B19" s="24">
        <v>-70</v>
      </c>
      <c r="C19" s="6" t="s">
        <v>414</v>
      </c>
      <c r="D19" s="4"/>
      <c r="E19" s="32">
        <v>3</v>
      </c>
      <c r="F19" s="32">
        <v>1</v>
      </c>
      <c r="G19" s="33">
        <f t="shared" si="0"/>
        <v>4</v>
      </c>
      <c r="H19" s="41"/>
      <c r="I19" s="24">
        <v>-73</v>
      </c>
      <c r="J19" s="6" t="s">
        <v>475</v>
      </c>
      <c r="K19" s="4"/>
      <c r="L19" s="32"/>
      <c r="M19" s="32">
        <v>1</v>
      </c>
      <c r="N19" s="33">
        <f t="shared" si="1"/>
        <v>1</v>
      </c>
      <c r="P19" s="24">
        <v>-64</v>
      </c>
      <c r="Q19" s="4" t="s">
        <v>203</v>
      </c>
      <c r="R19" s="4"/>
      <c r="S19" s="32">
        <v>1</v>
      </c>
      <c r="T19" s="32"/>
      <c r="U19" s="33">
        <f t="shared" si="2"/>
        <v>1</v>
      </c>
      <c r="V19" s="41"/>
      <c r="W19" s="24">
        <v>-74</v>
      </c>
      <c r="X19" s="6" t="s">
        <v>480</v>
      </c>
      <c r="Y19" s="4"/>
      <c r="Z19" s="32"/>
      <c r="AA19" s="32">
        <v>1</v>
      </c>
      <c r="AB19" s="33">
        <f t="shared" ref="AB19" si="10">SUM(Z19:AA19)</f>
        <v>1</v>
      </c>
      <c r="AE19" s="24">
        <v>-58</v>
      </c>
      <c r="AF19" s="4" t="s">
        <v>167</v>
      </c>
      <c r="AG19" s="112"/>
      <c r="AH19" s="56">
        <v>116</v>
      </c>
      <c r="AI19" s="32">
        <v>1</v>
      </c>
      <c r="AJ19" s="33">
        <f t="shared" si="4"/>
        <v>117</v>
      </c>
      <c r="AK19" s="87">
        <v>27</v>
      </c>
      <c r="AL19" s="92">
        <v>18</v>
      </c>
      <c r="AM19" s="87"/>
      <c r="AN19" s="98"/>
      <c r="AO19" s="117"/>
      <c r="AQ19" s="70">
        <v>66</v>
      </c>
      <c r="AR19" s="56">
        <v>146</v>
      </c>
      <c r="AS19" s="32">
        <v>14</v>
      </c>
      <c r="AT19" s="33">
        <f t="shared" si="8"/>
        <v>160</v>
      </c>
      <c r="AU19" s="56">
        <v>6</v>
      </c>
      <c r="AV19" s="33">
        <v>26</v>
      </c>
      <c r="AY19" s="123">
        <v>-58</v>
      </c>
      <c r="AZ19" t="s">
        <v>167</v>
      </c>
      <c r="BA19" s="37"/>
      <c r="BB19" s="37">
        <v>1</v>
      </c>
      <c r="BC19" s="37"/>
      <c r="BD19" s="37">
        <v>0</v>
      </c>
      <c r="BE19" s="37"/>
      <c r="BF19" s="37"/>
      <c r="BG19" s="37">
        <f t="shared" si="6"/>
        <v>1</v>
      </c>
    </row>
    <row r="20" spans="2:59" ht="18" customHeight="1" x14ac:dyDescent="0.2">
      <c r="B20" s="24">
        <v>-70</v>
      </c>
      <c r="C20" s="6" t="s">
        <v>416</v>
      </c>
      <c r="D20" s="4"/>
      <c r="E20" s="32">
        <v>5</v>
      </c>
      <c r="F20" s="32">
        <v>5</v>
      </c>
      <c r="G20" s="33">
        <f t="shared" si="0"/>
        <v>10</v>
      </c>
      <c r="H20" s="41"/>
      <c r="I20" s="24"/>
      <c r="J20" s="6"/>
      <c r="K20" s="4"/>
      <c r="L20" s="32"/>
      <c r="M20" s="32"/>
      <c r="N20" s="33">
        <f t="shared" si="1"/>
        <v>0</v>
      </c>
      <c r="P20" s="24">
        <v>-64</v>
      </c>
      <c r="Q20" s="6" t="s">
        <v>353</v>
      </c>
      <c r="R20" s="4"/>
      <c r="S20" s="32"/>
      <c r="T20" s="32">
        <v>1</v>
      </c>
      <c r="U20" s="33">
        <f t="shared" si="2"/>
        <v>1</v>
      </c>
      <c r="V20" s="41"/>
      <c r="W20" s="24"/>
      <c r="X20" s="6"/>
      <c r="Y20" s="4"/>
      <c r="Z20" s="32"/>
      <c r="AA20" s="32"/>
      <c r="AB20" s="33">
        <f t="shared" si="3"/>
        <v>0</v>
      </c>
      <c r="AE20" s="24">
        <v>-58</v>
      </c>
      <c r="AF20" s="4" t="s">
        <v>203</v>
      </c>
      <c r="AG20" s="112"/>
      <c r="AH20" s="56">
        <v>176</v>
      </c>
      <c r="AI20" s="32">
        <v>3</v>
      </c>
      <c r="AJ20" s="33">
        <f t="shared" si="4"/>
        <v>179</v>
      </c>
      <c r="AK20" s="87">
        <v>17</v>
      </c>
      <c r="AL20" s="92">
        <v>8</v>
      </c>
      <c r="AM20" s="87"/>
      <c r="AN20" s="98"/>
      <c r="AO20" s="117"/>
      <c r="AQ20" s="70">
        <v>67</v>
      </c>
      <c r="AR20" s="56">
        <v>100</v>
      </c>
      <c r="AS20" s="32">
        <v>3</v>
      </c>
      <c r="AT20" s="33">
        <f t="shared" si="8"/>
        <v>103</v>
      </c>
      <c r="AU20" s="56">
        <v>10</v>
      </c>
      <c r="AV20" s="33">
        <v>33</v>
      </c>
      <c r="AY20" s="123">
        <v>-58</v>
      </c>
      <c r="AZ20" t="s">
        <v>203</v>
      </c>
      <c r="BA20" s="37"/>
      <c r="BB20" s="37">
        <v>3</v>
      </c>
      <c r="BC20" s="37"/>
      <c r="BD20" s="37"/>
      <c r="BE20" s="37"/>
      <c r="BF20" s="37"/>
      <c r="BG20" s="37">
        <f t="shared" si="6"/>
        <v>3</v>
      </c>
    </row>
    <row r="21" spans="2:59" ht="18" customHeight="1" x14ac:dyDescent="0.2">
      <c r="B21" s="24">
        <v>-70</v>
      </c>
      <c r="C21" s="6" t="s">
        <v>415</v>
      </c>
      <c r="D21" s="4"/>
      <c r="E21" s="32">
        <v>2</v>
      </c>
      <c r="F21" s="32">
        <v>1</v>
      </c>
      <c r="G21" s="33">
        <f t="shared" si="0"/>
        <v>3</v>
      </c>
      <c r="H21" s="41"/>
      <c r="I21" s="24"/>
      <c r="J21" s="6"/>
      <c r="K21" s="4"/>
      <c r="L21" s="32"/>
      <c r="M21" s="32"/>
      <c r="N21" s="33">
        <f t="shared" si="1"/>
        <v>0</v>
      </c>
      <c r="P21" s="24">
        <v>-64</v>
      </c>
      <c r="Q21" s="6" t="s">
        <v>298</v>
      </c>
      <c r="R21" s="4"/>
      <c r="S21" s="32">
        <v>1</v>
      </c>
      <c r="T21" s="32"/>
      <c r="U21" s="33">
        <f t="shared" si="2"/>
        <v>1</v>
      </c>
      <c r="V21" s="41"/>
      <c r="W21" s="24"/>
      <c r="X21" s="6"/>
      <c r="Y21" s="4"/>
      <c r="Z21" s="32"/>
      <c r="AA21" s="32"/>
      <c r="AB21" s="33">
        <f t="shared" si="3"/>
        <v>0</v>
      </c>
      <c r="AE21" s="24">
        <v>-58</v>
      </c>
      <c r="AF21" s="4" t="s">
        <v>477</v>
      </c>
      <c r="AG21" s="112"/>
      <c r="AH21" s="56">
        <v>45</v>
      </c>
      <c r="AI21" s="32">
        <v>1</v>
      </c>
      <c r="AJ21" s="33">
        <f t="shared" si="4"/>
        <v>46</v>
      </c>
      <c r="AK21" s="87">
        <v>27</v>
      </c>
      <c r="AL21" s="92"/>
      <c r="AM21" s="87"/>
      <c r="AN21" s="98"/>
      <c r="AO21" s="117"/>
      <c r="AQ21" s="70">
        <v>68</v>
      </c>
      <c r="AR21" s="56">
        <v>167</v>
      </c>
      <c r="AS21" s="32">
        <v>16</v>
      </c>
      <c r="AT21" s="33">
        <f t="shared" si="8"/>
        <v>183</v>
      </c>
      <c r="AU21" s="56">
        <v>4</v>
      </c>
      <c r="AV21" s="33">
        <v>24</v>
      </c>
      <c r="AY21" s="123">
        <v>-58</v>
      </c>
      <c r="AZ21" t="s">
        <v>119</v>
      </c>
      <c r="BA21" s="37"/>
      <c r="BB21" s="37">
        <v>1</v>
      </c>
      <c r="BC21" s="37"/>
      <c r="BD21" s="37"/>
      <c r="BE21" s="37"/>
      <c r="BF21" s="37"/>
      <c r="BG21" s="37">
        <f t="shared" si="6"/>
        <v>1</v>
      </c>
    </row>
    <row r="22" spans="2:59" ht="18" customHeight="1" x14ac:dyDescent="0.2">
      <c r="B22" s="24">
        <v>-70</v>
      </c>
      <c r="C22" s="6" t="s">
        <v>463</v>
      </c>
      <c r="D22" s="4"/>
      <c r="E22" s="32">
        <v>3</v>
      </c>
      <c r="F22" s="32"/>
      <c r="G22" s="33">
        <f t="shared" si="0"/>
        <v>3</v>
      </c>
      <c r="H22" s="41"/>
      <c r="I22" s="24"/>
      <c r="J22" s="6"/>
      <c r="K22" s="4"/>
      <c r="L22" s="32"/>
      <c r="M22" s="32"/>
      <c r="N22" s="33">
        <f t="shared" si="1"/>
        <v>0</v>
      </c>
      <c r="P22" s="24">
        <v>-65</v>
      </c>
      <c r="Q22" s="6" t="s">
        <v>354</v>
      </c>
      <c r="R22" s="4"/>
      <c r="S22" s="32">
        <v>4</v>
      </c>
      <c r="T22" s="32">
        <v>3</v>
      </c>
      <c r="U22" s="33">
        <f t="shared" si="2"/>
        <v>7</v>
      </c>
      <c r="V22" s="41"/>
      <c r="W22" s="24"/>
      <c r="X22" s="6"/>
      <c r="Y22" s="4"/>
      <c r="Z22" s="32"/>
      <c r="AA22" s="32"/>
      <c r="AB22" s="33">
        <f t="shared" si="3"/>
        <v>0</v>
      </c>
      <c r="AE22" s="24">
        <v>-64</v>
      </c>
      <c r="AF22" s="4" t="s">
        <v>203</v>
      </c>
      <c r="AG22" s="112"/>
      <c r="AH22" s="56">
        <v>11</v>
      </c>
      <c r="AI22" s="32">
        <v>1</v>
      </c>
      <c r="AJ22" s="33">
        <f t="shared" si="4"/>
        <v>12</v>
      </c>
      <c r="AK22" s="87">
        <v>27</v>
      </c>
      <c r="AL22" s="92"/>
      <c r="AM22" s="87"/>
      <c r="AN22" s="98"/>
      <c r="AO22" s="117"/>
      <c r="AQ22" s="70">
        <v>69</v>
      </c>
      <c r="AR22" s="56">
        <v>50</v>
      </c>
      <c r="AS22" s="32">
        <v>3</v>
      </c>
      <c r="AT22" s="33">
        <f t="shared" si="8"/>
        <v>53</v>
      </c>
      <c r="AU22" s="56">
        <v>10</v>
      </c>
      <c r="AV22" s="33">
        <v>42</v>
      </c>
      <c r="AY22" s="123">
        <v>-64</v>
      </c>
      <c r="AZ22" t="s">
        <v>203</v>
      </c>
      <c r="BA22" s="37"/>
      <c r="BB22" s="37">
        <v>1</v>
      </c>
      <c r="BC22" s="37"/>
      <c r="BD22" s="37">
        <v>0</v>
      </c>
      <c r="BE22" s="37"/>
      <c r="BF22" s="37">
        <v>0</v>
      </c>
      <c r="BG22" s="37">
        <f t="shared" si="6"/>
        <v>1</v>
      </c>
    </row>
    <row r="23" spans="2:59" ht="18" customHeight="1" x14ac:dyDescent="0.2">
      <c r="B23" s="24"/>
      <c r="C23" s="6"/>
      <c r="D23" s="4"/>
      <c r="E23" s="32"/>
      <c r="F23" s="32"/>
      <c r="G23" s="33">
        <f t="shared" si="0"/>
        <v>0</v>
      </c>
      <c r="H23" s="41"/>
      <c r="I23" s="24"/>
      <c r="J23" s="6"/>
      <c r="K23" s="4"/>
      <c r="L23" s="32"/>
      <c r="M23" s="32"/>
      <c r="N23" s="33">
        <f t="shared" si="1"/>
        <v>0</v>
      </c>
      <c r="P23" s="24">
        <v>-65</v>
      </c>
      <c r="Q23" s="4" t="s">
        <v>482</v>
      </c>
      <c r="R23" s="4"/>
      <c r="S23" s="32"/>
      <c r="T23" s="32"/>
      <c r="U23" s="33">
        <f t="shared" si="2"/>
        <v>0</v>
      </c>
      <c r="V23" s="41"/>
      <c r="W23" s="24"/>
      <c r="X23" s="6"/>
      <c r="Y23" s="4"/>
      <c r="Z23" s="32"/>
      <c r="AA23" s="32"/>
      <c r="AB23" s="33">
        <f t="shared" si="3"/>
        <v>0</v>
      </c>
      <c r="AE23" s="24">
        <v>-64</v>
      </c>
      <c r="AF23" s="4" t="s">
        <v>353</v>
      </c>
      <c r="AG23" s="112"/>
      <c r="AH23" s="56">
        <v>62</v>
      </c>
      <c r="AI23" s="32">
        <v>6</v>
      </c>
      <c r="AJ23" s="33">
        <f t="shared" si="4"/>
        <v>68</v>
      </c>
      <c r="AK23" s="87">
        <v>10</v>
      </c>
      <c r="AL23" s="92">
        <v>52</v>
      </c>
      <c r="AM23" s="87"/>
      <c r="AN23" s="98"/>
      <c r="AO23" s="117"/>
      <c r="AQ23" s="70">
        <v>70</v>
      </c>
      <c r="AR23" s="56">
        <v>44</v>
      </c>
      <c r="AS23" s="32">
        <v>49</v>
      </c>
      <c r="AT23" s="33">
        <f t="shared" si="8"/>
        <v>93</v>
      </c>
      <c r="AU23" s="56">
        <v>1</v>
      </c>
      <c r="AV23" s="33">
        <v>34</v>
      </c>
      <c r="AY23" s="123">
        <v>-64</v>
      </c>
      <c r="AZ23" t="s">
        <v>353</v>
      </c>
      <c r="BA23" s="37"/>
      <c r="BB23" s="37">
        <v>1</v>
      </c>
      <c r="BC23" s="37">
        <v>0</v>
      </c>
      <c r="BD23" s="37"/>
      <c r="BE23" s="37">
        <v>4</v>
      </c>
      <c r="BF23" s="37">
        <v>1</v>
      </c>
      <c r="BG23" s="37">
        <f t="shared" si="6"/>
        <v>6</v>
      </c>
    </row>
    <row r="24" spans="2:59" ht="18" customHeight="1" x14ac:dyDescent="0.2">
      <c r="B24" s="24"/>
      <c r="C24" s="6"/>
      <c r="D24" s="4"/>
      <c r="E24" s="32"/>
      <c r="F24" s="32"/>
      <c r="G24" s="33">
        <f t="shared" si="0"/>
        <v>0</v>
      </c>
      <c r="H24" s="41"/>
      <c r="I24" s="24"/>
      <c r="J24" s="6"/>
      <c r="K24" s="4"/>
      <c r="L24" s="32"/>
      <c r="M24" s="32"/>
      <c r="N24" s="33">
        <f t="shared" si="1"/>
        <v>0</v>
      </c>
      <c r="P24" s="24">
        <v>-66</v>
      </c>
      <c r="Q24" s="6" t="s">
        <v>267</v>
      </c>
      <c r="R24" s="4"/>
      <c r="S24" s="32"/>
      <c r="T24" s="32">
        <v>4</v>
      </c>
      <c r="U24" s="33">
        <f t="shared" si="2"/>
        <v>4</v>
      </c>
      <c r="V24" s="41"/>
      <c r="W24" s="24"/>
      <c r="X24" s="6"/>
      <c r="Y24" s="4"/>
      <c r="Z24" s="32"/>
      <c r="AA24" s="32"/>
      <c r="AB24" s="33">
        <f t="shared" si="3"/>
        <v>0</v>
      </c>
      <c r="AE24" s="24">
        <v>-64</v>
      </c>
      <c r="AF24" s="4" t="s">
        <v>298</v>
      </c>
      <c r="AG24" s="112"/>
      <c r="AH24" s="56">
        <v>21</v>
      </c>
      <c r="AI24" s="32">
        <v>3</v>
      </c>
      <c r="AJ24" s="33">
        <f t="shared" si="4"/>
        <v>24</v>
      </c>
      <c r="AK24" s="87">
        <v>17</v>
      </c>
      <c r="AL24" s="92"/>
      <c r="AM24" s="87"/>
      <c r="AN24" s="98"/>
      <c r="AO24" s="117"/>
      <c r="AQ24" s="70">
        <v>72</v>
      </c>
      <c r="AR24" s="56">
        <v>10</v>
      </c>
      <c r="AS24" s="32">
        <v>33</v>
      </c>
      <c r="AT24" s="33">
        <f t="shared" ref="AT24:AT25" si="11">AR24+AS24</f>
        <v>43</v>
      </c>
      <c r="AU24" s="56">
        <v>2</v>
      </c>
      <c r="AV24" s="33">
        <v>43</v>
      </c>
      <c r="AY24" s="123">
        <v>-64</v>
      </c>
      <c r="AZ24" t="s">
        <v>298</v>
      </c>
      <c r="BA24" s="37"/>
      <c r="BB24" s="37">
        <v>1</v>
      </c>
      <c r="BC24" s="37"/>
      <c r="BD24" s="37">
        <v>1</v>
      </c>
      <c r="BE24" s="37"/>
      <c r="BF24" s="37">
        <v>1</v>
      </c>
      <c r="BG24" s="37">
        <f t="shared" si="6"/>
        <v>3</v>
      </c>
    </row>
    <row r="25" spans="2:59" ht="18" customHeight="1" x14ac:dyDescent="0.2">
      <c r="B25" s="25"/>
      <c r="C25" s="10"/>
      <c r="D25" s="11"/>
      <c r="E25" s="35"/>
      <c r="F25" s="35"/>
      <c r="G25" s="36">
        <f t="shared" si="0"/>
        <v>0</v>
      </c>
      <c r="H25" s="42"/>
      <c r="I25" s="25"/>
      <c r="J25" s="10"/>
      <c r="K25" s="11"/>
      <c r="L25" s="35"/>
      <c r="M25" s="35"/>
      <c r="N25" s="36">
        <f t="shared" si="1"/>
        <v>0</v>
      </c>
      <c r="P25" s="25"/>
      <c r="Q25" s="10"/>
      <c r="R25" s="11"/>
      <c r="S25" s="35"/>
      <c r="T25" s="35"/>
      <c r="U25" s="36">
        <f t="shared" si="2"/>
        <v>0</v>
      </c>
      <c r="V25" s="42"/>
      <c r="W25" s="25"/>
      <c r="X25" s="10"/>
      <c r="Y25" s="11"/>
      <c r="Z25" s="35"/>
      <c r="AA25" s="35"/>
      <c r="AB25" s="36">
        <f t="shared" si="3"/>
        <v>0</v>
      </c>
      <c r="AE25" s="24">
        <v>-65</v>
      </c>
      <c r="AF25" s="4" t="s">
        <v>257</v>
      </c>
      <c r="AG25" s="112" t="s">
        <v>394</v>
      </c>
      <c r="AH25" s="56">
        <v>0</v>
      </c>
      <c r="AI25" s="32">
        <v>0</v>
      </c>
      <c r="AJ25" s="33">
        <f t="shared" si="4"/>
        <v>0</v>
      </c>
      <c r="AK25" s="87">
        <v>38</v>
      </c>
      <c r="AL25" s="92"/>
      <c r="AM25" s="87">
        <v>13</v>
      </c>
      <c r="AN25" s="98">
        <v>7</v>
      </c>
      <c r="AO25" s="117" t="s">
        <v>394</v>
      </c>
      <c r="AQ25" s="70">
        <v>73</v>
      </c>
      <c r="AR25" s="56">
        <v>10</v>
      </c>
      <c r="AS25" s="32">
        <v>33</v>
      </c>
      <c r="AT25" s="33">
        <f t="shared" si="11"/>
        <v>43</v>
      </c>
      <c r="AU25" s="56">
        <v>2</v>
      </c>
      <c r="AV25" s="33">
        <v>43</v>
      </c>
      <c r="AY25" s="123">
        <v>-65</v>
      </c>
      <c r="AZ25" t="s">
        <v>257</v>
      </c>
      <c r="BA25" s="37"/>
      <c r="BB25" s="37"/>
      <c r="BC25" s="37"/>
      <c r="BD25" s="37">
        <v>0</v>
      </c>
      <c r="BE25" s="37">
        <v>0</v>
      </c>
      <c r="BF25" s="37">
        <v>0</v>
      </c>
      <c r="BG25" s="37">
        <f t="shared" si="6"/>
        <v>0</v>
      </c>
    </row>
    <row r="26" spans="2:59" ht="18" customHeight="1" x14ac:dyDescent="0.2">
      <c r="AE26" s="24">
        <v>-65</v>
      </c>
      <c r="AF26" s="4" t="s">
        <v>354</v>
      </c>
      <c r="AG26" s="112"/>
      <c r="AH26" s="56">
        <v>77</v>
      </c>
      <c r="AI26" s="32">
        <v>14</v>
      </c>
      <c r="AJ26" s="33">
        <f t="shared" si="4"/>
        <v>91</v>
      </c>
      <c r="AK26" s="87">
        <v>3</v>
      </c>
      <c r="AL26" s="92">
        <v>35</v>
      </c>
      <c r="AM26" s="87">
        <v>20</v>
      </c>
      <c r="AN26" s="98">
        <v>2</v>
      </c>
      <c r="AO26" s="117" t="s">
        <v>402</v>
      </c>
      <c r="AQ26" s="70">
        <v>74</v>
      </c>
      <c r="AR26" s="56">
        <v>0</v>
      </c>
      <c r="AS26" s="32">
        <v>1</v>
      </c>
      <c r="AT26" s="33">
        <f t="shared" si="8"/>
        <v>1</v>
      </c>
      <c r="AU26" s="56">
        <v>12</v>
      </c>
      <c r="AV26" s="33">
        <v>52</v>
      </c>
      <c r="AY26" s="123">
        <v>-65</v>
      </c>
      <c r="AZ26" t="s">
        <v>354</v>
      </c>
      <c r="BA26" s="37">
        <v>0</v>
      </c>
      <c r="BB26" s="37">
        <v>7</v>
      </c>
      <c r="BC26" s="37"/>
      <c r="BD26" s="37">
        <v>4</v>
      </c>
      <c r="BE26" s="37">
        <v>1</v>
      </c>
      <c r="BF26" s="37">
        <v>2</v>
      </c>
      <c r="BG26" s="37">
        <f t="shared" si="6"/>
        <v>14</v>
      </c>
    </row>
    <row r="27" spans="2:59" ht="18" customHeight="1" x14ac:dyDescent="0.2">
      <c r="AE27" s="24">
        <v>-65</v>
      </c>
      <c r="AF27" s="4" t="s">
        <v>482</v>
      </c>
      <c r="AG27" s="112"/>
      <c r="AH27" s="56">
        <v>100</v>
      </c>
      <c r="AI27" s="32">
        <v>1</v>
      </c>
      <c r="AJ27" s="33">
        <f t="shared" si="4"/>
        <v>101</v>
      </c>
      <c r="AK27" s="87">
        <v>27</v>
      </c>
      <c r="AL27" s="92">
        <v>25</v>
      </c>
      <c r="AM27" s="87"/>
      <c r="AN27" s="98"/>
      <c r="AO27" s="117"/>
      <c r="AQ27" s="70"/>
      <c r="AR27" s="56"/>
      <c r="AS27" s="32"/>
      <c r="AT27" s="33">
        <f t="shared" si="8"/>
        <v>0</v>
      </c>
      <c r="AU27" s="56"/>
      <c r="AV27" s="33"/>
      <c r="AY27" s="123">
        <v>-65</v>
      </c>
      <c r="AZ27" t="s">
        <v>481</v>
      </c>
      <c r="BA27" s="37"/>
      <c r="BB27" s="37">
        <v>0</v>
      </c>
      <c r="BC27" s="37">
        <v>1</v>
      </c>
      <c r="BD27" s="37">
        <v>0</v>
      </c>
      <c r="BE27" s="37">
        <v>0</v>
      </c>
      <c r="BF27" s="37">
        <v>0</v>
      </c>
      <c r="BG27" s="37">
        <f t="shared" si="6"/>
        <v>1</v>
      </c>
    </row>
    <row r="28" spans="2:59" ht="18" customHeight="1" x14ac:dyDescent="0.2">
      <c r="B28" s="7" t="s">
        <v>59</v>
      </c>
      <c r="C28" s="5"/>
      <c r="D28" s="5"/>
      <c r="E28" s="5"/>
      <c r="F28" s="5"/>
      <c r="G28" s="104" t="s">
        <v>466</v>
      </c>
      <c r="H28" s="8" t="s">
        <v>9</v>
      </c>
      <c r="I28" s="5" t="s">
        <v>488</v>
      </c>
      <c r="J28" s="5"/>
      <c r="K28" s="5"/>
      <c r="L28" s="5"/>
      <c r="M28" s="5"/>
      <c r="N28" s="9"/>
      <c r="P28" s="7" t="s">
        <v>263</v>
      </c>
      <c r="Q28" s="5"/>
      <c r="R28" s="5"/>
      <c r="S28" s="5"/>
      <c r="T28" s="5"/>
      <c r="U28" s="104" t="s">
        <v>467</v>
      </c>
      <c r="V28" s="8" t="s">
        <v>9</v>
      </c>
      <c r="W28" s="5" t="s">
        <v>478</v>
      </c>
      <c r="X28" s="5"/>
      <c r="Y28" s="5"/>
      <c r="Z28" s="5"/>
      <c r="AA28" s="5"/>
      <c r="AB28" s="9"/>
      <c r="AE28" s="24">
        <v>-66</v>
      </c>
      <c r="AF28" s="4" t="s">
        <v>267</v>
      </c>
      <c r="AG28" s="112"/>
      <c r="AH28" s="56">
        <v>58</v>
      </c>
      <c r="AI28" s="32">
        <v>13</v>
      </c>
      <c r="AJ28" s="33">
        <f t="shared" si="4"/>
        <v>71</v>
      </c>
      <c r="AK28" s="87">
        <v>5</v>
      </c>
      <c r="AL28" s="92">
        <v>46</v>
      </c>
      <c r="AM28" s="87">
        <v>19</v>
      </c>
      <c r="AN28" s="98">
        <v>4</v>
      </c>
      <c r="AO28" s="117" t="s">
        <v>402</v>
      </c>
      <c r="AQ28" s="84"/>
      <c r="AR28" s="58"/>
      <c r="AS28" s="35"/>
      <c r="AT28" s="36">
        <f t="shared" si="8"/>
        <v>0</v>
      </c>
      <c r="AU28" s="58"/>
      <c r="AV28" s="36"/>
      <c r="AY28" s="123">
        <v>-66</v>
      </c>
      <c r="AZ28" t="s">
        <v>267</v>
      </c>
      <c r="BA28" s="37">
        <v>1</v>
      </c>
      <c r="BB28" s="37">
        <v>4</v>
      </c>
      <c r="BC28" s="37"/>
      <c r="BD28" s="37">
        <v>5</v>
      </c>
      <c r="BE28" s="37">
        <v>3</v>
      </c>
      <c r="BF28" s="37"/>
      <c r="BG28" s="37">
        <f t="shared" si="6"/>
        <v>13</v>
      </c>
    </row>
    <row r="29" spans="2:59" ht="18" customHeight="1" x14ac:dyDescent="0.2">
      <c r="B29" s="12"/>
      <c r="C29" s="13"/>
      <c r="D29" s="13"/>
      <c r="E29" s="14"/>
      <c r="F29" s="137">
        <f>SUM(G29:G30)</f>
        <v>27</v>
      </c>
      <c r="G29" s="21">
        <f>SUM(E32:E48)</f>
        <v>12</v>
      </c>
      <c r="H29" s="19" t="s">
        <v>8</v>
      </c>
      <c r="I29" s="21">
        <f>SUM(L32:L48)</f>
        <v>5</v>
      </c>
      <c r="J29" s="137">
        <f>SUM(I29:I30)</f>
        <v>13</v>
      </c>
      <c r="K29" s="16"/>
      <c r="L29" s="13"/>
      <c r="M29" s="13"/>
      <c r="N29" s="17"/>
      <c r="P29" s="12"/>
      <c r="Q29" s="13"/>
      <c r="R29" s="13"/>
      <c r="S29" s="14"/>
      <c r="T29" s="137">
        <f>SUM(U29:U30)</f>
        <v>11</v>
      </c>
      <c r="U29" s="21">
        <f>SUM(S32:S48)</f>
        <v>11</v>
      </c>
      <c r="V29" s="19" t="s">
        <v>8</v>
      </c>
      <c r="W29" s="21">
        <f>SUM(Z32:Z48)</f>
        <v>2</v>
      </c>
      <c r="X29" s="137">
        <f>SUM(W29:W30)</f>
        <v>2</v>
      </c>
      <c r="Y29" s="16"/>
      <c r="Z29" s="13"/>
      <c r="AA29" s="13"/>
      <c r="AB29" s="17"/>
      <c r="AE29" s="24">
        <v>-66</v>
      </c>
      <c r="AF29" s="4" t="s">
        <v>287</v>
      </c>
      <c r="AG29" s="112"/>
      <c r="AH29" s="56">
        <v>48</v>
      </c>
      <c r="AI29" s="32">
        <v>0</v>
      </c>
      <c r="AJ29" s="33">
        <f t="shared" si="4"/>
        <v>48</v>
      </c>
      <c r="AK29" s="87">
        <v>38</v>
      </c>
      <c r="AL29" s="92"/>
      <c r="AM29" s="87"/>
      <c r="AN29" s="98"/>
      <c r="AO29" s="117"/>
      <c r="AS29" s="37">
        <f>SUM(AS$10:AS28)</f>
        <v>188</v>
      </c>
      <c r="AV29" t="s">
        <v>490</v>
      </c>
      <c r="AY29" s="123">
        <v>-66</v>
      </c>
      <c r="AZ29" t="s">
        <v>287</v>
      </c>
      <c r="BA29" s="37"/>
      <c r="BB29" s="37"/>
      <c r="BC29" s="37"/>
      <c r="BD29" s="37">
        <v>0</v>
      </c>
      <c r="BE29" s="37">
        <v>0</v>
      </c>
      <c r="BF29" s="37">
        <v>0</v>
      </c>
      <c r="BG29" s="37">
        <f t="shared" si="6"/>
        <v>0</v>
      </c>
    </row>
    <row r="30" spans="2:59" ht="18" customHeight="1" x14ac:dyDescent="0.2">
      <c r="B30" s="1"/>
      <c r="C30" s="2"/>
      <c r="D30" s="2"/>
      <c r="E30" s="15"/>
      <c r="F30" s="138"/>
      <c r="G30" s="22">
        <f>SUM(F32:F48)</f>
        <v>15</v>
      </c>
      <c r="H30" s="20" t="s">
        <v>8</v>
      </c>
      <c r="I30" s="22">
        <f>SUM(M32:M48)</f>
        <v>8</v>
      </c>
      <c r="J30" s="138"/>
      <c r="K30" s="18"/>
      <c r="L30" s="2"/>
      <c r="M30" s="2"/>
      <c r="N30" s="3"/>
      <c r="P30" s="1"/>
      <c r="Q30" s="2"/>
      <c r="R30" s="2"/>
      <c r="S30" s="15"/>
      <c r="T30" s="138"/>
      <c r="U30" s="22">
        <f>SUM(T32:T48)</f>
        <v>0</v>
      </c>
      <c r="V30" s="20" t="s">
        <v>8</v>
      </c>
      <c r="W30" s="22">
        <f>SUM(AA32:AA52)</f>
        <v>0</v>
      </c>
      <c r="X30" s="138"/>
      <c r="Y30" s="18"/>
      <c r="Z30" s="2"/>
      <c r="AA30" s="2"/>
      <c r="AB30" s="3"/>
      <c r="AE30" s="24">
        <v>-66</v>
      </c>
      <c r="AF30" s="4" t="s">
        <v>288</v>
      </c>
      <c r="AG30" s="112"/>
      <c r="AH30" s="56">
        <v>13</v>
      </c>
      <c r="AI30" s="32">
        <v>1</v>
      </c>
      <c r="AJ30" s="33">
        <f t="shared" si="4"/>
        <v>14</v>
      </c>
      <c r="AK30" s="87">
        <v>27</v>
      </c>
      <c r="AL30" s="92"/>
      <c r="AM30" s="87"/>
      <c r="AN30" s="98"/>
      <c r="AO30" s="117"/>
      <c r="AS30" s="37"/>
      <c r="AY30" s="123">
        <v>-66</v>
      </c>
      <c r="AZ30" t="s">
        <v>288</v>
      </c>
      <c r="BA30" s="37"/>
      <c r="BB30" s="37"/>
      <c r="BC30" s="37"/>
      <c r="BD30" s="37">
        <v>1</v>
      </c>
      <c r="BE30" s="37"/>
      <c r="BF30" s="37">
        <v>0</v>
      </c>
      <c r="BG30" s="37">
        <f t="shared" si="6"/>
        <v>1</v>
      </c>
    </row>
    <row r="31" spans="2:59" ht="18" customHeight="1" x14ac:dyDescent="0.2">
      <c r="B31" s="26" t="s">
        <v>10</v>
      </c>
      <c r="C31" s="8" t="s">
        <v>26</v>
      </c>
      <c r="D31" s="122"/>
      <c r="E31" s="27" t="s">
        <v>3</v>
      </c>
      <c r="F31" s="27" t="s">
        <v>4</v>
      </c>
      <c r="G31" s="28" t="s">
        <v>5</v>
      </c>
      <c r="H31" s="31"/>
      <c r="I31" s="26" t="s">
        <v>10</v>
      </c>
      <c r="J31" s="8" t="s">
        <v>26</v>
      </c>
      <c r="K31" s="122"/>
      <c r="L31" s="27" t="s">
        <v>3</v>
      </c>
      <c r="M31" s="27" t="s">
        <v>4</v>
      </c>
      <c r="N31" s="28" t="s">
        <v>5</v>
      </c>
      <c r="P31" s="26" t="s">
        <v>10</v>
      </c>
      <c r="Q31" s="8" t="s">
        <v>26</v>
      </c>
      <c r="R31" s="122"/>
      <c r="S31" s="27" t="s">
        <v>3</v>
      </c>
      <c r="T31" s="27" t="s">
        <v>4</v>
      </c>
      <c r="U31" s="28" t="s">
        <v>5</v>
      </c>
      <c r="V31" s="31"/>
      <c r="W31" s="26" t="s">
        <v>10</v>
      </c>
      <c r="X31" s="8" t="s">
        <v>26</v>
      </c>
      <c r="Y31" s="122"/>
      <c r="Z31" s="27" t="s">
        <v>3</v>
      </c>
      <c r="AA31" s="27" t="s">
        <v>4</v>
      </c>
      <c r="AB31" s="28" t="s">
        <v>5</v>
      </c>
      <c r="AE31" s="24">
        <v>-66</v>
      </c>
      <c r="AF31" s="4" t="s">
        <v>320</v>
      </c>
      <c r="AG31" s="112"/>
      <c r="AH31" s="56">
        <v>2</v>
      </c>
      <c r="AI31" s="32">
        <v>0</v>
      </c>
      <c r="AJ31" s="33">
        <f t="shared" si="4"/>
        <v>2</v>
      </c>
      <c r="AK31" s="87">
        <v>38</v>
      </c>
      <c r="AL31" s="92"/>
      <c r="AM31" s="87"/>
      <c r="AN31" s="98"/>
      <c r="AO31" s="117"/>
      <c r="AS31" s="37"/>
      <c r="AY31" s="123">
        <v>-66</v>
      </c>
      <c r="AZ31" t="s">
        <v>320</v>
      </c>
      <c r="BA31" s="37"/>
      <c r="BB31" s="37"/>
      <c r="BC31" s="37"/>
      <c r="BD31" s="37">
        <v>0</v>
      </c>
      <c r="BE31" s="37"/>
      <c r="BF31" s="37">
        <v>0</v>
      </c>
      <c r="BG31" s="37">
        <f t="shared" si="6"/>
        <v>0</v>
      </c>
    </row>
    <row r="32" spans="2:59" ht="18" customHeight="1" x14ac:dyDescent="0.2">
      <c r="B32" s="24">
        <v>-70</v>
      </c>
      <c r="C32" s="6" t="s">
        <v>447</v>
      </c>
      <c r="D32" s="4"/>
      <c r="E32" s="32"/>
      <c r="F32" s="32"/>
      <c r="G32" s="33">
        <f t="shared" ref="G32:G48" si="12">SUM(E32:F32)</f>
        <v>0</v>
      </c>
      <c r="H32" s="39" t="s">
        <v>1</v>
      </c>
      <c r="I32" s="24">
        <v>-72</v>
      </c>
      <c r="J32" s="6" t="s">
        <v>282</v>
      </c>
      <c r="K32" s="4"/>
      <c r="L32" s="32"/>
      <c r="M32" s="32"/>
      <c r="N32" s="33">
        <f t="shared" ref="N32:N48" si="13">SUM(L32:M32)</f>
        <v>0</v>
      </c>
      <c r="P32" s="24"/>
      <c r="Q32" s="6"/>
      <c r="R32" s="4"/>
      <c r="S32" s="32"/>
      <c r="T32" s="32"/>
      <c r="U32" s="33">
        <f t="shared" ref="U32:U48" si="14">SUM(S32:T32)</f>
        <v>0</v>
      </c>
      <c r="V32" s="39" t="s">
        <v>1</v>
      </c>
      <c r="W32" s="24"/>
      <c r="X32" s="6"/>
      <c r="Y32" s="4"/>
      <c r="Z32" s="32"/>
      <c r="AA32" s="32"/>
      <c r="AB32" s="33">
        <f t="shared" ref="AB32:AB48" si="15">SUM(Z32:AA32)</f>
        <v>0</v>
      </c>
      <c r="AE32" s="24">
        <v>-67</v>
      </c>
      <c r="AF32" s="4" t="s">
        <v>290</v>
      </c>
      <c r="AG32" s="112"/>
      <c r="AH32" s="56">
        <v>48</v>
      </c>
      <c r="AI32" s="32">
        <v>3</v>
      </c>
      <c r="AJ32" s="33">
        <f t="shared" si="4"/>
        <v>51</v>
      </c>
      <c r="AK32" s="87">
        <v>17</v>
      </c>
      <c r="AL32" s="92"/>
      <c r="AM32" s="87"/>
      <c r="AN32" s="98"/>
      <c r="AO32" s="117"/>
      <c r="AS32" s="37"/>
      <c r="AY32" s="123">
        <v>-67</v>
      </c>
      <c r="AZ32" t="s">
        <v>290</v>
      </c>
      <c r="BA32" s="37"/>
      <c r="BB32" s="37"/>
      <c r="BC32" s="37">
        <v>1</v>
      </c>
      <c r="BD32" s="37">
        <v>0</v>
      </c>
      <c r="BE32" s="37">
        <v>2</v>
      </c>
      <c r="BF32" s="37"/>
      <c r="BG32" s="37">
        <f t="shared" si="6"/>
        <v>3</v>
      </c>
    </row>
    <row r="33" spans="2:59" ht="18" customHeight="1" x14ac:dyDescent="0.2">
      <c r="B33" s="24"/>
      <c r="C33" s="6"/>
      <c r="D33" s="4"/>
      <c r="E33" s="32"/>
      <c r="F33" s="32"/>
      <c r="G33" s="33">
        <f t="shared" si="12"/>
        <v>0</v>
      </c>
      <c r="H33" s="101"/>
      <c r="I33" s="24"/>
      <c r="J33" s="6"/>
      <c r="K33" s="4"/>
      <c r="L33" s="32"/>
      <c r="M33" s="32"/>
      <c r="N33" s="33">
        <f t="shared" si="13"/>
        <v>0</v>
      </c>
      <c r="P33" s="24"/>
      <c r="Q33" s="6"/>
      <c r="R33" s="4"/>
      <c r="S33" s="32"/>
      <c r="T33" s="32"/>
      <c r="U33" s="33">
        <f t="shared" si="14"/>
        <v>0</v>
      </c>
      <c r="V33" s="101"/>
      <c r="W33" s="24"/>
      <c r="X33" s="6"/>
      <c r="Y33" s="4"/>
      <c r="Z33" s="32"/>
      <c r="AA33" s="32"/>
      <c r="AB33" s="33">
        <f t="shared" si="15"/>
        <v>0</v>
      </c>
      <c r="AE33" s="24">
        <v>-68</v>
      </c>
      <c r="AF33" s="4" t="s">
        <v>342</v>
      </c>
      <c r="AG33" s="112"/>
      <c r="AH33" s="56">
        <v>86</v>
      </c>
      <c r="AI33" s="32">
        <v>11</v>
      </c>
      <c r="AJ33" s="33">
        <f t="shared" si="4"/>
        <v>97</v>
      </c>
      <c r="AK33" s="87">
        <v>6</v>
      </c>
      <c r="AL33" s="92">
        <v>29</v>
      </c>
      <c r="AM33" s="87">
        <v>17</v>
      </c>
      <c r="AN33" s="98">
        <v>5</v>
      </c>
      <c r="AO33" s="117" t="s">
        <v>402</v>
      </c>
      <c r="AS33" s="37"/>
      <c r="AY33" s="123">
        <v>-68</v>
      </c>
      <c r="AZ33" t="s">
        <v>342</v>
      </c>
      <c r="BA33" s="37">
        <v>4</v>
      </c>
      <c r="BB33" s="37"/>
      <c r="BC33" s="37">
        <v>5</v>
      </c>
      <c r="BD33" s="37"/>
      <c r="BE33" s="37">
        <v>0</v>
      </c>
      <c r="BF33" s="37">
        <v>2</v>
      </c>
      <c r="BG33" s="37">
        <f t="shared" si="6"/>
        <v>11</v>
      </c>
    </row>
    <row r="34" spans="2:59" ht="18" customHeight="1" x14ac:dyDescent="0.2">
      <c r="B34" s="24">
        <v>-64</v>
      </c>
      <c r="C34" s="6" t="s">
        <v>353</v>
      </c>
      <c r="D34" s="4"/>
      <c r="E34" s="32"/>
      <c r="F34" s="32"/>
      <c r="G34" s="33">
        <f t="shared" si="12"/>
        <v>0</v>
      </c>
      <c r="H34" s="39" t="s">
        <v>294</v>
      </c>
      <c r="I34" s="24">
        <v>-72</v>
      </c>
      <c r="J34" s="6" t="s">
        <v>451</v>
      </c>
      <c r="K34" s="4"/>
      <c r="L34" s="32"/>
      <c r="M34" s="32">
        <v>1</v>
      </c>
      <c r="N34" s="33">
        <f t="shared" si="13"/>
        <v>1</v>
      </c>
      <c r="P34" s="24">
        <v>-20</v>
      </c>
      <c r="Q34" s="6" t="s">
        <v>16</v>
      </c>
      <c r="R34" s="4"/>
      <c r="S34" s="32"/>
      <c r="T34" s="32"/>
      <c r="U34" s="33">
        <f t="shared" si="14"/>
        <v>0</v>
      </c>
      <c r="V34" s="39" t="s">
        <v>294</v>
      </c>
      <c r="W34" s="24">
        <v>-73</v>
      </c>
      <c r="X34" s="6" t="s">
        <v>282</v>
      </c>
      <c r="Y34" s="4"/>
      <c r="Z34" s="32">
        <v>2</v>
      </c>
      <c r="AA34" s="32"/>
      <c r="AB34" s="33">
        <f t="shared" si="15"/>
        <v>2</v>
      </c>
      <c r="AE34" s="24">
        <v>-68</v>
      </c>
      <c r="AF34" s="4" t="s">
        <v>390</v>
      </c>
      <c r="AG34" s="112"/>
      <c r="AH34" s="56">
        <v>11</v>
      </c>
      <c r="AI34" s="32">
        <v>5</v>
      </c>
      <c r="AJ34" s="33">
        <f t="shared" si="4"/>
        <v>16</v>
      </c>
      <c r="AK34" s="87">
        <v>13</v>
      </c>
      <c r="AL34" s="92"/>
      <c r="AM34" s="87"/>
      <c r="AN34" s="98"/>
      <c r="AO34" s="117"/>
      <c r="AS34" s="37"/>
      <c r="AY34" s="123">
        <v>-68</v>
      </c>
      <c r="AZ34" t="s">
        <v>390</v>
      </c>
      <c r="BA34" s="37">
        <v>1</v>
      </c>
      <c r="BB34" s="37"/>
      <c r="BC34" s="37">
        <v>1</v>
      </c>
      <c r="BD34" s="37"/>
      <c r="BE34" s="37">
        <v>0</v>
      </c>
      <c r="BF34" s="37">
        <v>3</v>
      </c>
      <c r="BG34" s="37">
        <f t="shared" si="6"/>
        <v>5</v>
      </c>
    </row>
    <row r="35" spans="2:59" ht="18" customHeight="1" x14ac:dyDescent="0.2">
      <c r="B35" s="24">
        <v>-65</v>
      </c>
      <c r="C35" s="6" t="s">
        <v>481</v>
      </c>
      <c r="D35" s="4"/>
      <c r="E35" s="32"/>
      <c r="F35" s="32">
        <v>1</v>
      </c>
      <c r="G35" s="33">
        <f t="shared" si="12"/>
        <v>1</v>
      </c>
      <c r="H35" s="41"/>
      <c r="I35" s="24">
        <v>-72</v>
      </c>
      <c r="J35" s="6" t="s">
        <v>452</v>
      </c>
      <c r="K35" s="4"/>
      <c r="L35" s="32"/>
      <c r="M35" s="32">
        <v>5</v>
      </c>
      <c r="N35" s="33">
        <f t="shared" si="13"/>
        <v>5</v>
      </c>
      <c r="P35" s="24">
        <v>-52</v>
      </c>
      <c r="Q35" s="6" t="s">
        <v>314</v>
      </c>
      <c r="R35" s="4"/>
      <c r="S35" s="32"/>
      <c r="T35" s="32"/>
      <c r="U35" s="33">
        <f t="shared" si="14"/>
        <v>0</v>
      </c>
      <c r="V35" s="41"/>
      <c r="W35" s="24"/>
      <c r="X35" s="6" t="s">
        <v>484</v>
      </c>
      <c r="Y35" s="4"/>
      <c r="Z35" s="32"/>
      <c r="AA35" s="32"/>
      <c r="AB35" s="33">
        <f t="shared" si="15"/>
        <v>0</v>
      </c>
      <c r="AE35" s="24">
        <v>-68</v>
      </c>
      <c r="AF35" s="4" t="s">
        <v>369</v>
      </c>
      <c r="AG35" s="112"/>
      <c r="AH35" s="56">
        <v>11</v>
      </c>
      <c r="AI35" s="32">
        <v>0</v>
      </c>
      <c r="AJ35" s="33">
        <f t="shared" si="4"/>
        <v>11</v>
      </c>
      <c r="AK35" s="87">
        <v>38</v>
      </c>
      <c r="AL35" s="92"/>
      <c r="AM35" s="87"/>
      <c r="AN35" s="98"/>
      <c r="AO35" s="117"/>
      <c r="AS35" s="37"/>
      <c r="AY35" s="123">
        <v>-68</v>
      </c>
      <c r="AZ35" t="s">
        <v>369</v>
      </c>
      <c r="BA35" s="37"/>
      <c r="BB35" s="37"/>
      <c r="BC35" s="37"/>
      <c r="BD35" s="37">
        <v>0</v>
      </c>
      <c r="BE35" s="37"/>
      <c r="BF35" s="37"/>
      <c r="BG35" s="37">
        <f t="shared" si="6"/>
        <v>0</v>
      </c>
    </row>
    <row r="36" spans="2:59" ht="18" customHeight="1" x14ac:dyDescent="0.2">
      <c r="B36" s="24">
        <v>-67</v>
      </c>
      <c r="C36" s="6" t="s">
        <v>290</v>
      </c>
      <c r="D36" s="4"/>
      <c r="E36" s="32"/>
      <c r="F36" s="32">
        <v>1</v>
      </c>
      <c r="G36" s="33">
        <f t="shared" si="12"/>
        <v>1</v>
      </c>
      <c r="H36" s="41"/>
      <c r="I36" s="24">
        <v>-72</v>
      </c>
      <c r="J36" s="6" t="s">
        <v>453</v>
      </c>
      <c r="K36" s="4"/>
      <c r="L36" s="32">
        <v>2</v>
      </c>
      <c r="M36" s="32">
        <v>1</v>
      </c>
      <c r="N36" s="33">
        <f t="shared" si="13"/>
        <v>3</v>
      </c>
      <c r="P36" s="24">
        <v>-58</v>
      </c>
      <c r="Q36" s="6" t="s">
        <v>167</v>
      </c>
      <c r="R36" s="4"/>
      <c r="S36" s="32"/>
      <c r="T36" s="32"/>
      <c r="U36" s="33">
        <f t="shared" si="14"/>
        <v>0</v>
      </c>
      <c r="V36" s="41"/>
      <c r="W36" s="24"/>
      <c r="X36" s="6"/>
      <c r="Y36" s="4"/>
      <c r="Z36" s="32"/>
      <c r="AA36" s="32"/>
      <c r="AB36" s="33">
        <f t="shared" si="15"/>
        <v>0</v>
      </c>
      <c r="AE36" s="24">
        <v>-69</v>
      </c>
      <c r="AF36" s="4" t="s">
        <v>371</v>
      </c>
      <c r="AG36" s="112"/>
      <c r="AH36" s="56">
        <v>22</v>
      </c>
      <c r="AI36" s="32">
        <v>0</v>
      </c>
      <c r="AJ36" s="33">
        <f t="shared" si="4"/>
        <v>22</v>
      </c>
      <c r="AK36" s="87">
        <v>38</v>
      </c>
      <c r="AL36" s="92"/>
      <c r="AM36" s="87"/>
      <c r="AN36" s="98"/>
      <c r="AO36" s="117"/>
      <c r="AY36" s="123">
        <v>-69</v>
      </c>
      <c r="AZ36" t="s">
        <v>371</v>
      </c>
      <c r="BA36" s="37">
        <v>0</v>
      </c>
      <c r="BB36" s="37"/>
      <c r="BC36" s="37"/>
      <c r="BD36" s="37"/>
      <c r="BE36" s="37"/>
      <c r="BF36" s="37"/>
      <c r="BG36" s="37">
        <f t="shared" si="6"/>
        <v>0</v>
      </c>
    </row>
    <row r="37" spans="2:59" ht="18" customHeight="1" x14ac:dyDescent="0.2">
      <c r="B37" s="24">
        <v>-68</v>
      </c>
      <c r="C37" s="6" t="s">
        <v>342</v>
      </c>
      <c r="D37" s="4"/>
      <c r="E37" s="32"/>
      <c r="F37" s="32">
        <v>5</v>
      </c>
      <c r="G37" s="33">
        <f t="shared" si="12"/>
        <v>5</v>
      </c>
      <c r="H37" s="41"/>
      <c r="I37" s="24">
        <v>-72</v>
      </c>
      <c r="J37" s="6" t="s">
        <v>472</v>
      </c>
      <c r="K37" s="4"/>
      <c r="L37" s="32"/>
      <c r="M37" s="32">
        <v>1</v>
      </c>
      <c r="N37" s="33">
        <f t="shared" si="13"/>
        <v>1</v>
      </c>
      <c r="P37" s="24">
        <v>-64</v>
      </c>
      <c r="Q37" s="6" t="s">
        <v>203</v>
      </c>
      <c r="R37" s="4"/>
      <c r="S37" s="32"/>
      <c r="T37" s="32"/>
      <c r="U37" s="33">
        <f t="shared" si="14"/>
        <v>0</v>
      </c>
      <c r="V37" s="41"/>
      <c r="W37" s="24"/>
      <c r="X37" s="6"/>
      <c r="Y37" s="4"/>
      <c r="Z37" s="32"/>
      <c r="AA37" s="32"/>
      <c r="AB37" s="33">
        <f t="shared" si="15"/>
        <v>0</v>
      </c>
      <c r="AE37" s="24">
        <v>-69</v>
      </c>
      <c r="AF37" s="4" t="s">
        <v>392</v>
      </c>
      <c r="AG37" s="112"/>
      <c r="AH37" s="56">
        <v>10</v>
      </c>
      <c r="AI37" s="32">
        <v>1</v>
      </c>
      <c r="AJ37" s="33">
        <f t="shared" si="4"/>
        <v>11</v>
      </c>
      <c r="AK37" s="87">
        <v>27</v>
      </c>
      <c r="AL37" s="92"/>
      <c r="AM37" s="87"/>
      <c r="AN37" s="98"/>
      <c r="AO37" s="117"/>
      <c r="AY37" s="123">
        <v>-69</v>
      </c>
      <c r="AZ37" t="s">
        <v>392</v>
      </c>
      <c r="BA37" s="37">
        <v>0</v>
      </c>
      <c r="BB37" s="37"/>
      <c r="BC37" s="37">
        <v>1</v>
      </c>
      <c r="BD37" s="37"/>
      <c r="BE37" s="37">
        <v>0</v>
      </c>
      <c r="BF37" s="37"/>
      <c r="BG37" s="37">
        <f t="shared" si="6"/>
        <v>1</v>
      </c>
    </row>
    <row r="38" spans="2:59" ht="18" customHeight="1" x14ac:dyDescent="0.2">
      <c r="B38" s="24">
        <v>-68</v>
      </c>
      <c r="C38" s="6" t="s">
        <v>390</v>
      </c>
      <c r="D38" s="4"/>
      <c r="E38" s="32"/>
      <c r="F38" s="32">
        <v>1</v>
      </c>
      <c r="G38" s="33">
        <f t="shared" si="12"/>
        <v>1</v>
      </c>
      <c r="H38" s="41"/>
      <c r="I38" s="24">
        <v>-73</v>
      </c>
      <c r="J38" s="6" t="s">
        <v>455</v>
      </c>
      <c r="K38" s="4"/>
      <c r="L38" s="32">
        <v>1</v>
      </c>
      <c r="M38" s="32"/>
      <c r="N38" s="33">
        <f t="shared" si="13"/>
        <v>1</v>
      </c>
      <c r="P38" s="24">
        <v>-64</v>
      </c>
      <c r="Q38" s="6" t="s">
        <v>298</v>
      </c>
      <c r="R38" s="4"/>
      <c r="S38" s="32">
        <v>1</v>
      </c>
      <c r="T38" s="32"/>
      <c r="U38" s="33">
        <f t="shared" si="14"/>
        <v>1</v>
      </c>
      <c r="V38" s="41"/>
      <c r="W38" s="24"/>
      <c r="X38" s="6"/>
      <c r="Y38" s="4"/>
      <c r="Z38" s="32"/>
      <c r="AA38" s="32"/>
      <c r="AB38" s="33">
        <f t="shared" si="15"/>
        <v>0</v>
      </c>
      <c r="AE38" s="24">
        <v>-69</v>
      </c>
      <c r="AF38" s="4" t="s">
        <v>393</v>
      </c>
      <c r="AG38" s="112"/>
      <c r="AH38" s="56">
        <v>1</v>
      </c>
      <c r="AI38" s="32">
        <v>2</v>
      </c>
      <c r="AJ38" s="33">
        <f t="shared" si="4"/>
        <v>3</v>
      </c>
      <c r="AK38" s="87">
        <v>22</v>
      </c>
      <c r="AL38" s="92"/>
      <c r="AM38" s="87"/>
      <c r="AN38" s="98"/>
      <c r="AO38" s="117"/>
      <c r="AY38" s="123">
        <v>-69</v>
      </c>
      <c r="AZ38" t="s">
        <v>393</v>
      </c>
      <c r="BA38" s="37">
        <v>1</v>
      </c>
      <c r="BB38" s="37"/>
      <c r="BC38" s="37">
        <v>0</v>
      </c>
      <c r="BD38" s="37"/>
      <c r="BE38" s="37">
        <v>1</v>
      </c>
      <c r="BF38" s="37"/>
      <c r="BG38" s="37">
        <f t="shared" si="6"/>
        <v>2</v>
      </c>
    </row>
    <row r="39" spans="2:59" ht="18" customHeight="1" x14ac:dyDescent="0.2">
      <c r="B39" s="24">
        <v>-69</v>
      </c>
      <c r="C39" s="6" t="s">
        <v>392</v>
      </c>
      <c r="D39" s="4"/>
      <c r="E39" s="32">
        <v>1</v>
      </c>
      <c r="F39" s="32"/>
      <c r="G39" s="33">
        <f t="shared" si="12"/>
        <v>1</v>
      </c>
      <c r="H39" s="41"/>
      <c r="I39" s="24">
        <v>-73</v>
      </c>
      <c r="J39" s="6" t="s">
        <v>457</v>
      </c>
      <c r="K39" s="4"/>
      <c r="L39" s="32">
        <v>2</v>
      </c>
      <c r="M39" s="32"/>
      <c r="N39" s="33">
        <f t="shared" si="13"/>
        <v>2</v>
      </c>
      <c r="P39" s="24">
        <v>-65</v>
      </c>
      <c r="Q39" s="6" t="s">
        <v>257</v>
      </c>
      <c r="R39" s="4"/>
      <c r="S39" s="32"/>
      <c r="T39" s="32"/>
      <c r="U39" s="33">
        <f t="shared" si="14"/>
        <v>0</v>
      </c>
      <c r="V39" s="41"/>
      <c r="W39" s="24"/>
      <c r="X39" s="6"/>
      <c r="Y39" s="4"/>
      <c r="Z39" s="32"/>
      <c r="AA39" s="32"/>
      <c r="AB39" s="33">
        <f t="shared" si="15"/>
        <v>0</v>
      </c>
      <c r="AE39" s="24">
        <v>-70</v>
      </c>
      <c r="AF39" s="4" t="s">
        <v>413</v>
      </c>
      <c r="AG39" s="112" t="s">
        <v>394</v>
      </c>
      <c r="AH39" s="56">
        <v>0</v>
      </c>
      <c r="AI39" s="32">
        <v>0</v>
      </c>
      <c r="AJ39" s="33">
        <f t="shared" si="4"/>
        <v>0</v>
      </c>
      <c r="AK39" s="87">
        <v>38</v>
      </c>
      <c r="AL39" s="92"/>
      <c r="AM39" s="87"/>
      <c r="AN39" s="98"/>
      <c r="AO39" s="117"/>
      <c r="AY39" s="123">
        <v>-70</v>
      </c>
      <c r="AZ39" t="s">
        <v>413</v>
      </c>
      <c r="BA39" s="37">
        <v>0</v>
      </c>
      <c r="BB39" s="37"/>
      <c r="BC39" s="37">
        <v>0</v>
      </c>
      <c r="BD39" s="37"/>
      <c r="BE39" s="37">
        <v>0</v>
      </c>
      <c r="BF39" s="37">
        <v>0</v>
      </c>
      <c r="BG39" s="37">
        <f t="shared" si="6"/>
        <v>0</v>
      </c>
    </row>
    <row r="40" spans="2:59" ht="18" customHeight="1" x14ac:dyDescent="0.2">
      <c r="B40" s="24">
        <v>-69</v>
      </c>
      <c r="C40" s="6" t="s">
        <v>393</v>
      </c>
      <c r="D40" s="4"/>
      <c r="E40" s="32"/>
      <c r="F40" s="32"/>
      <c r="G40" s="33">
        <f t="shared" si="12"/>
        <v>0</v>
      </c>
      <c r="H40" s="41"/>
      <c r="I40" s="24">
        <v>-73</v>
      </c>
      <c r="J40" s="6" t="s">
        <v>479</v>
      </c>
      <c r="K40" s="4"/>
      <c r="L40" s="32"/>
      <c r="M40" s="32"/>
      <c r="N40" s="33">
        <f t="shared" si="13"/>
        <v>0</v>
      </c>
      <c r="P40" s="24">
        <v>-65</v>
      </c>
      <c r="Q40" s="6" t="s">
        <v>354</v>
      </c>
      <c r="R40" s="4"/>
      <c r="S40" s="32">
        <v>4</v>
      </c>
      <c r="T40" s="32"/>
      <c r="U40" s="33">
        <f t="shared" si="14"/>
        <v>4</v>
      </c>
      <c r="V40" s="41"/>
      <c r="W40" s="24"/>
      <c r="X40" s="6"/>
      <c r="Y40" s="4"/>
      <c r="Z40" s="32"/>
      <c r="AA40" s="32"/>
      <c r="AB40" s="33">
        <f t="shared" si="15"/>
        <v>0</v>
      </c>
      <c r="AE40" s="24">
        <v>-70</v>
      </c>
      <c r="AF40" s="4" t="s">
        <v>416</v>
      </c>
      <c r="AG40" s="112"/>
      <c r="AH40" s="56">
        <v>9</v>
      </c>
      <c r="AI40" s="32">
        <v>22</v>
      </c>
      <c r="AJ40" s="33">
        <f>AH40+AI40</f>
        <v>31</v>
      </c>
      <c r="AK40" s="87">
        <v>1</v>
      </c>
      <c r="AL40" s="92"/>
      <c r="AM40" s="87">
        <v>33</v>
      </c>
      <c r="AN40" s="98">
        <v>1</v>
      </c>
      <c r="AO40" s="117" t="s">
        <v>422</v>
      </c>
      <c r="AY40" s="123">
        <v>-70</v>
      </c>
      <c r="AZ40" t="s">
        <v>416</v>
      </c>
      <c r="BA40" s="37">
        <v>10</v>
      </c>
      <c r="BB40" s="37"/>
      <c r="BC40" s="37">
        <v>6</v>
      </c>
      <c r="BD40" s="37"/>
      <c r="BE40" s="37">
        <v>5</v>
      </c>
      <c r="BF40" s="37">
        <v>1</v>
      </c>
      <c r="BG40" s="37">
        <f>SUM(BA40:BF40)</f>
        <v>22</v>
      </c>
    </row>
    <row r="41" spans="2:59" ht="18" customHeight="1" x14ac:dyDescent="0.2">
      <c r="B41" s="24">
        <v>-70</v>
      </c>
      <c r="C41" s="6" t="s">
        <v>414</v>
      </c>
      <c r="D41" s="4"/>
      <c r="E41" s="32">
        <v>3</v>
      </c>
      <c r="F41" s="32">
        <v>4</v>
      </c>
      <c r="G41" s="33">
        <f t="shared" si="12"/>
        <v>7</v>
      </c>
      <c r="H41" s="41"/>
      <c r="I41" s="24"/>
      <c r="J41" s="6" t="s">
        <v>484</v>
      </c>
      <c r="K41" s="4"/>
      <c r="L41" s="32"/>
      <c r="M41" s="32"/>
      <c r="N41" s="33">
        <f t="shared" si="13"/>
        <v>0</v>
      </c>
      <c r="P41" s="24">
        <v>-65</v>
      </c>
      <c r="Q41" s="6" t="s">
        <v>481</v>
      </c>
      <c r="R41" s="4"/>
      <c r="S41" s="32"/>
      <c r="T41" s="32"/>
      <c r="U41" s="33">
        <f t="shared" si="14"/>
        <v>0</v>
      </c>
      <c r="V41" s="41"/>
      <c r="W41" s="24"/>
      <c r="X41" s="6"/>
      <c r="Y41" s="4"/>
      <c r="Z41" s="32"/>
      <c r="AA41" s="32"/>
      <c r="AB41" s="33">
        <f t="shared" si="15"/>
        <v>0</v>
      </c>
      <c r="AE41" s="24">
        <v>-70</v>
      </c>
      <c r="AF41" s="4" t="s">
        <v>414</v>
      </c>
      <c r="AG41" s="112"/>
      <c r="AH41" s="56">
        <v>23</v>
      </c>
      <c r="AI41" s="32">
        <v>14</v>
      </c>
      <c r="AJ41" s="33">
        <f>AH41+AI41</f>
        <v>37</v>
      </c>
      <c r="AK41" s="87">
        <v>3</v>
      </c>
      <c r="AL41" s="92"/>
      <c r="AM41" s="87">
        <v>20</v>
      </c>
      <c r="AN41" s="98">
        <v>2</v>
      </c>
      <c r="AO41" s="117" t="s">
        <v>402</v>
      </c>
      <c r="AY41" s="123">
        <v>-70</v>
      </c>
      <c r="AZ41" t="s">
        <v>414</v>
      </c>
      <c r="BA41" s="37">
        <v>4</v>
      </c>
      <c r="BB41" s="37"/>
      <c r="BC41" s="37">
        <v>7</v>
      </c>
      <c r="BD41" s="37"/>
      <c r="BE41" s="37">
        <v>1</v>
      </c>
      <c r="BF41" s="37">
        <v>2</v>
      </c>
      <c r="BG41" s="37">
        <f>SUM(BA41:BF41)</f>
        <v>14</v>
      </c>
    </row>
    <row r="42" spans="2:59" ht="18" customHeight="1" x14ac:dyDescent="0.2">
      <c r="B42" s="24">
        <v>-70</v>
      </c>
      <c r="C42" s="6" t="s">
        <v>416</v>
      </c>
      <c r="D42" s="4"/>
      <c r="E42" s="32">
        <v>4</v>
      </c>
      <c r="F42" s="32">
        <v>2</v>
      </c>
      <c r="G42" s="33">
        <f t="shared" si="12"/>
        <v>6</v>
      </c>
      <c r="H42" s="41"/>
      <c r="I42" s="24"/>
      <c r="J42" s="6"/>
      <c r="K42" s="4"/>
      <c r="L42" s="32"/>
      <c r="M42" s="32"/>
      <c r="N42" s="33">
        <f t="shared" si="13"/>
        <v>0</v>
      </c>
      <c r="P42" s="24">
        <v>-66</v>
      </c>
      <c r="Q42" s="6" t="s">
        <v>267</v>
      </c>
      <c r="R42" s="4"/>
      <c r="S42" s="32">
        <v>5</v>
      </c>
      <c r="T42" s="32"/>
      <c r="U42" s="33">
        <f t="shared" si="14"/>
        <v>5</v>
      </c>
      <c r="V42" s="41"/>
      <c r="W42" s="24"/>
      <c r="X42" s="6"/>
      <c r="Y42" s="4"/>
      <c r="Z42" s="32"/>
      <c r="AA42" s="32"/>
      <c r="AB42" s="33">
        <f t="shared" si="15"/>
        <v>0</v>
      </c>
      <c r="AE42" s="24">
        <v>-70</v>
      </c>
      <c r="AF42" s="4" t="s">
        <v>415</v>
      </c>
      <c r="AG42" s="112"/>
      <c r="AH42" s="56">
        <v>5</v>
      </c>
      <c r="AI42" s="32">
        <v>6</v>
      </c>
      <c r="AJ42" s="33">
        <f t="shared" si="4"/>
        <v>11</v>
      </c>
      <c r="AK42" s="87">
        <v>10</v>
      </c>
      <c r="AL42" s="92"/>
      <c r="AM42" s="87"/>
      <c r="AN42" s="98"/>
      <c r="AO42" s="117"/>
      <c r="AY42" s="123">
        <v>-70</v>
      </c>
      <c r="AZ42" t="s">
        <v>415</v>
      </c>
      <c r="BA42" s="37">
        <v>3</v>
      </c>
      <c r="BB42" s="37"/>
      <c r="BC42" s="37">
        <v>2</v>
      </c>
      <c r="BD42" s="37"/>
      <c r="BE42" s="37">
        <v>1</v>
      </c>
      <c r="BF42" s="37">
        <v>0</v>
      </c>
      <c r="BG42" s="37">
        <f t="shared" si="6"/>
        <v>6</v>
      </c>
    </row>
    <row r="43" spans="2:59" ht="18" customHeight="1" x14ac:dyDescent="0.2">
      <c r="B43" s="24">
        <v>-70</v>
      </c>
      <c r="C43" s="6" t="s">
        <v>415</v>
      </c>
      <c r="D43" s="4"/>
      <c r="E43" s="32">
        <v>2</v>
      </c>
      <c r="F43" s="32"/>
      <c r="G43" s="33">
        <f t="shared" si="12"/>
        <v>2</v>
      </c>
      <c r="H43" s="41"/>
      <c r="I43" s="24"/>
      <c r="J43" s="6"/>
      <c r="K43" s="4"/>
      <c r="L43" s="32"/>
      <c r="M43" s="32"/>
      <c r="N43" s="33">
        <f t="shared" si="13"/>
        <v>0</v>
      </c>
      <c r="P43" s="24">
        <v>-66</v>
      </c>
      <c r="Q43" s="6" t="s">
        <v>287</v>
      </c>
      <c r="R43" s="4"/>
      <c r="S43" s="32"/>
      <c r="T43" s="32"/>
      <c r="U43" s="33">
        <f t="shared" si="14"/>
        <v>0</v>
      </c>
      <c r="V43" s="41"/>
      <c r="W43" s="24"/>
      <c r="X43" s="6"/>
      <c r="Y43" s="4"/>
      <c r="Z43" s="32"/>
      <c r="AA43" s="32"/>
      <c r="AB43" s="33">
        <f t="shared" si="15"/>
        <v>0</v>
      </c>
      <c r="AE43" s="24">
        <v>-70</v>
      </c>
      <c r="AF43" s="4" t="s">
        <v>463</v>
      </c>
      <c r="AG43" s="112"/>
      <c r="AH43" s="56">
        <v>1</v>
      </c>
      <c r="AI43" s="32">
        <v>5</v>
      </c>
      <c r="AJ43" s="33">
        <f t="shared" si="4"/>
        <v>6</v>
      </c>
      <c r="AK43" s="87">
        <v>13</v>
      </c>
      <c r="AL43" s="92"/>
      <c r="AM43" s="87"/>
      <c r="AN43" s="98"/>
      <c r="AO43" s="117"/>
      <c r="AY43" s="123">
        <v>-70</v>
      </c>
      <c r="AZ43" t="s">
        <v>463</v>
      </c>
      <c r="BA43" s="37">
        <v>3</v>
      </c>
      <c r="BB43" s="37"/>
      <c r="BC43" s="37">
        <v>1</v>
      </c>
      <c r="BD43" s="37"/>
      <c r="BE43" s="37">
        <v>1</v>
      </c>
      <c r="BF43" s="37">
        <v>0</v>
      </c>
      <c r="BG43" s="37">
        <f t="shared" si="6"/>
        <v>5</v>
      </c>
    </row>
    <row r="44" spans="2:59" ht="18" customHeight="1" x14ac:dyDescent="0.2">
      <c r="B44" s="24">
        <v>-70</v>
      </c>
      <c r="C44" s="6" t="s">
        <v>463</v>
      </c>
      <c r="D44" s="4"/>
      <c r="E44" s="32"/>
      <c r="F44" s="32">
        <v>1</v>
      </c>
      <c r="G44" s="33">
        <f t="shared" si="12"/>
        <v>1</v>
      </c>
      <c r="H44" s="41"/>
      <c r="I44" s="24"/>
      <c r="J44" s="6"/>
      <c r="K44" s="4"/>
      <c r="L44" s="32"/>
      <c r="M44" s="32"/>
      <c r="N44" s="33">
        <f t="shared" si="13"/>
        <v>0</v>
      </c>
      <c r="P44" s="24">
        <v>-66</v>
      </c>
      <c r="Q44" s="6" t="s">
        <v>288</v>
      </c>
      <c r="R44" s="4"/>
      <c r="S44" s="32">
        <v>1</v>
      </c>
      <c r="T44" s="32"/>
      <c r="U44" s="33">
        <f t="shared" si="14"/>
        <v>1</v>
      </c>
      <c r="V44" s="41"/>
      <c r="W44" s="24"/>
      <c r="X44" s="6"/>
      <c r="Y44" s="4"/>
      <c r="Z44" s="32"/>
      <c r="AA44" s="32"/>
      <c r="AB44" s="33">
        <f t="shared" si="15"/>
        <v>0</v>
      </c>
      <c r="AE44" s="24">
        <v>-70</v>
      </c>
      <c r="AF44" s="4" t="s">
        <v>417</v>
      </c>
      <c r="AG44" s="112"/>
      <c r="AH44" s="56">
        <v>0</v>
      </c>
      <c r="AI44" s="32">
        <v>2</v>
      </c>
      <c r="AJ44" s="33">
        <f t="shared" si="4"/>
        <v>2</v>
      </c>
      <c r="AK44" s="87">
        <v>22</v>
      </c>
      <c r="AL44" s="92"/>
      <c r="AM44" s="87"/>
      <c r="AN44" s="98"/>
      <c r="AO44" s="117"/>
      <c r="AY44" s="123">
        <v>-70</v>
      </c>
      <c r="AZ44" t="s">
        <v>417</v>
      </c>
      <c r="BA44" s="37"/>
      <c r="BB44" s="37"/>
      <c r="BC44" s="37">
        <v>2</v>
      </c>
      <c r="BD44" s="37"/>
      <c r="BE44" s="37"/>
      <c r="BF44" s="37"/>
      <c r="BG44" s="37">
        <f t="shared" si="6"/>
        <v>2</v>
      </c>
    </row>
    <row r="45" spans="2:59" ht="18" customHeight="1" x14ac:dyDescent="0.2">
      <c r="B45" s="24">
        <v>-70</v>
      </c>
      <c r="C45" s="6" t="s">
        <v>417</v>
      </c>
      <c r="D45" s="4"/>
      <c r="E45" s="32">
        <v>2</v>
      </c>
      <c r="F45" s="32"/>
      <c r="G45" s="33">
        <f t="shared" si="12"/>
        <v>2</v>
      </c>
      <c r="H45" s="41"/>
      <c r="I45" s="24"/>
      <c r="J45" s="6"/>
      <c r="K45" s="4"/>
      <c r="L45" s="32"/>
      <c r="M45" s="32"/>
      <c r="N45" s="33">
        <f t="shared" si="13"/>
        <v>0</v>
      </c>
      <c r="P45" s="24">
        <v>-66</v>
      </c>
      <c r="Q45" s="6" t="s">
        <v>320</v>
      </c>
      <c r="R45" s="4"/>
      <c r="S45" s="32"/>
      <c r="T45" s="32"/>
      <c r="U45" s="33">
        <f t="shared" si="14"/>
        <v>0</v>
      </c>
      <c r="V45" s="41"/>
      <c r="W45" s="24"/>
      <c r="X45" s="6"/>
      <c r="Y45" s="4"/>
      <c r="Z45" s="32"/>
      <c r="AA45" s="32"/>
      <c r="AB45" s="33">
        <f t="shared" si="15"/>
        <v>0</v>
      </c>
      <c r="AE45" s="24">
        <v>-72</v>
      </c>
      <c r="AF45" s="6" t="s">
        <v>282</v>
      </c>
      <c r="AG45" s="112" t="s">
        <v>394</v>
      </c>
      <c r="AH45" s="56">
        <v>0</v>
      </c>
      <c r="AI45" s="32">
        <v>0</v>
      </c>
      <c r="AJ45" s="33">
        <f t="shared" si="4"/>
        <v>0</v>
      </c>
      <c r="AK45" s="87">
        <v>38</v>
      </c>
      <c r="AL45" s="92"/>
      <c r="AM45" s="87"/>
      <c r="AN45" s="98"/>
      <c r="AO45" s="117"/>
      <c r="AY45" s="123">
        <v>-72</v>
      </c>
      <c r="AZ45" t="s">
        <v>282</v>
      </c>
      <c r="BA45" s="37">
        <v>0</v>
      </c>
      <c r="BB45" s="37"/>
      <c r="BC45" s="37">
        <v>0</v>
      </c>
      <c r="BD45" s="37"/>
      <c r="BE45" s="37"/>
      <c r="BF45" s="37">
        <v>0</v>
      </c>
      <c r="BG45" s="37">
        <f t="shared" si="6"/>
        <v>0</v>
      </c>
    </row>
    <row r="46" spans="2:59" ht="18" customHeight="1" x14ac:dyDescent="0.2">
      <c r="B46" s="24"/>
      <c r="C46" s="6" t="s">
        <v>484</v>
      </c>
      <c r="D46" s="4"/>
      <c r="E46" s="32"/>
      <c r="F46" s="32"/>
      <c r="G46" s="33">
        <f t="shared" si="12"/>
        <v>0</v>
      </c>
      <c r="H46" s="41"/>
      <c r="I46" s="24"/>
      <c r="J46" s="6"/>
      <c r="K46" s="4"/>
      <c r="L46" s="32"/>
      <c r="M46" s="32"/>
      <c r="N46" s="33">
        <f t="shared" si="13"/>
        <v>0</v>
      </c>
      <c r="P46" s="24">
        <v>-67</v>
      </c>
      <c r="Q46" s="6" t="s">
        <v>290</v>
      </c>
      <c r="R46" s="4"/>
      <c r="S46" s="32"/>
      <c r="T46" s="32"/>
      <c r="U46" s="33">
        <f t="shared" si="14"/>
        <v>0</v>
      </c>
      <c r="V46" s="41"/>
      <c r="W46" s="24"/>
      <c r="X46" s="6"/>
      <c r="Y46" s="4"/>
      <c r="Z46" s="32"/>
      <c r="AA46" s="32"/>
      <c r="AB46" s="33">
        <f t="shared" si="15"/>
        <v>0</v>
      </c>
      <c r="AE46" s="24">
        <v>-72</v>
      </c>
      <c r="AF46" s="6" t="s">
        <v>452</v>
      </c>
      <c r="AG46" s="112"/>
      <c r="AH46" s="56">
        <v>4</v>
      </c>
      <c r="AI46" s="32">
        <v>15</v>
      </c>
      <c r="AJ46" s="33">
        <f t="shared" si="4"/>
        <v>19</v>
      </c>
      <c r="AK46" s="87">
        <v>2</v>
      </c>
      <c r="AL46" s="92"/>
      <c r="AM46" s="87">
        <v>17</v>
      </c>
      <c r="AN46" s="98">
        <v>5</v>
      </c>
      <c r="AO46" s="117" t="s">
        <v>402</v>
      </c>
      <c r="AY46" s="123">
        <v>-72</v>
      </c>
      <c r="AZ46" t="s">
        <v>451</v>
      </c>
      <c r="BA46" s="37">
        <v>6</v>
      </c>
      <c r="BB46" s="37"/>
      <c r="BC46" s="37">
        <v>1</v>
      </c>
      <c r="BD46" s="37"/>
      <c r="BE46" s="37"/>
      <c r="BF46" s="37">
        <v>1</v>
      </c>
      <c r="BG46" s="37">
        <f t="shared" si="6"/>
        <v>8</v>
      </c>
    </row>
    <row r="47" spans="2:59" ht="18" customHeight="1" x14ac:dyDescent="0.2">
      <c r="B47" s="24"/>
      <c r="C47" s="6"/>
      <c r="D47" s="4"/>
      <c r="E47" s="32"/>
      <c r="F47" s="32"/>
      <c r="G47" s="33">
        <f t="shared" si="12"/>
        <v>0</v>
      </c>
      <c r="H47" s="41"/>
      <c r="I47" s="24"/>
      <c r="J47" s="6"/>
      <c r="K47" s="4"/>
      <c r="L47" s="32"/>
      <c r="M47" s="32"/>
      <c r="N47" s="33">
        <f t="shared" si="13"/>
        <v>0</v>
      </c>
      <c r="P47" s="24">
        <v>-68</v>
      </c>
      <c r="Q47" s="6" t="s">
        <v>369</v>
      </c>
      <c r="R47" s="4"/>
      <c r="S47" s="32"/>
      <c r="T47" s="32"/>
      <c r="U47" s="33">
        <f t="shared" si="14"/>
        <v>0</v>
      </c>
      <c r="V47" s="41"/>
      <c r="W47" s="24"/>
      <c r="X47" s="6"/>
      <c r="Y47" s="4"/>
      <c r="Z47" s="32"/>
      <c r="AA47" s="32"/>
      <c r="AB47" s="33">
        <f t="shared" si="15"/>
        <v>0</v>
      </c>
      <c r="AE47" s="24">
        <v>-72</v>
      </c>
      <c r="AF47" s="6" t="s">
        <v>451</v>
      </c>
      <c r="AG47" s="112"/>
      <c r="AH47" s="56">
        <v>6</v>
      </c>
      <c r="AI47" s="32">
        <v>8</v>
      </c>
      <c r="AJ47" s="33">
        <f t="shared" si="4"/>
        <v>14</v>
      </c>
      <c r="AK47" s="87">
        <v>8</v>
      </c>
      <c r="AL47" s="92"/>
      <c r="AM47" s="87"/>
      <c r="AN47" s="98"/>
      <c r="AO47" s="117"/>
      <c r="AY47" s="123">
        <v>-72</v>
      </c>
      <c r="AZ47" t="s">
        <v>452</v>
      </c>
      <c r="BA47" s="37">
        <v>7</v>
      </c>
      <c r="BB47" s="37"/>
      <c r="BC47" s="37">
        <v>5</v>
      </c>
      <c r="BD47" s="37"/>
      <c r="BE47" s="37"/>
      <c r="BF47" s="37">
        <v>3</v>
      </c>
      <c r="BG47" s="37">
        <f t="shared" si="6"/>
        <v>15</v>
      </c>
    </row>
    <row r="48" spans="2:59" ht="18" customHeight="1" x14ac:dyDescent="0.2">
      <c r="B48" s="25"/>
      <c r="C48" s="10"/>
      <c r="D48" s="11"/>
      <c r="E48" s="35"/>
      <c r="F48" s="35"/>
      <c r="G48" s="36">
        <f t="shared" si="12"/>
        <v>0</v>
      </c>
      <c r="H48" s="42"/>
      <c r="I48" s="25"/>
      <c r="J48" s="10"/>
      <c r="K48" s="11"/>
      <c r="L48" s="35"/>
      <c r="M48" s="35"/>
      <c r="N48" s="36">
        <f t="shared" si="13"/>
        <v>0</v>
      </c>
      <c r="P48" s="25"/>
      <c r="Q48" s="10" t="s">
        <v>484</v>
      </c>
      <c r="R48" s="11"/>
      <c r="S48" s="35"/>
      <c r="T48" s="35"/>
      <c r="U48" s="36">
        <f t="shared" si="14"/>
        <v>0</v>
      </c>
      <c r="V48" s="42"/>
      <c r="W48" s="25"/>
      <c r="X48" s="10"/>
      <c r="Y48" s="11"/>
      <c r="Z48" s="35"/>
      <c r="AA48" s="35"/>
      <c r="AB48" s="36">
        <f t="shared" si="15"/>
        <v>0</v>
      </c>
      <c r="AE48" s="24">
        <v>-72</v>
      </c>
      <c r="AF48" s="6" t="s">
        <v>453</v>
      </c>
      <c r="AG48" s="112"/>
      <c r="AH48" s="56">
        <v>0</v>
      </c>
      <c r="AI48" s="32">
        <v>7</v>
      </c>
      <c r="AJ48" s="33">
        <f t="shared" si="4"/>
        <v>7</v>
      </c>
      <c r="AK48" s="87">
        <v>9</v>
      </c>
      <c r="AL48" s="92"/>
      <c r="AM48" s="87"/>
      <c r="AN48" s="98"/>
      <c r="AO48" s="117"/>
      <c r="AY48" s="123">
        <v>-72</v>
      </c>
      <c r="AZ48" t="s">
        <v>453</v>
      </c>
      <c r="BA48" s="37">
        <v>1</v>
      </c>
      <c r="BB48" s="37"/>
      <c r="BC48" s="37">
        <v>3</v>
      </c>
      <c r="BD48" s="37"/>
      <c r="BE48" s="37"/>
      <c r="BF48" s="37">
        <v>3</v>
      </c>
      <c r="BG48" s="37">
        <f t="shared" si="6"/>
        <v>7</v>
      </c>
    </row>
    <row r="49" spans="2:59" ht="18" customHeight="1" x14ac:dyDescent="0.2">
      <c r="AE49" s="24">
        <v>-72</v>
      </c>
      <c r="AF49" s="6" t="s">
        <v>472</v>
      </c>
      <c r="AG49" s="112"/>
      <c r="AH49" s="56">
        <v>0</v>
      </c>
      <c r="AI49" s="32">
        <v>2</v>
      </c>
      <c r="AJ49" s="33">
        <f t="shared" si="4"/>
        <v>2</v>
      </c>
      <c r="AK49" s="87">
        <v>22</v>
      </c>
      <c r="AL49" s="92"/>
      <c r="AM49" s="87"/>
      <c r="AN49" s="98"/>
      <c r="AO49" s="117"/>
      <c r="AY49" s="123">
        <v>-72</v>
      </c>
      <c r="AZ49" t="s">
        <v>472</v>
      </c>
      <c r="BA49" s="37">
        <v>1</v>
      </c>
      <c r="BB49" s="37"/>
      <c r="BC49" s="37">
        <v>1</v>
      </c>
      <c r="BD49" s="37"/>
      <c r="BE49" s="37"/>
      <c r="BF49" s="37"/>
      <c r="BG49" s="37">
        <f t="shared" si="6"/>
        <v>2</v>
      </c>
    </row>
    <row r="50" spans="2:59" ht="18" customHeight="1" x14ac:dyDescent="0.2">
      <c r="AE50" s="24">
        <v>-72</v>
      </c>
      <c r="AF50" s="6" t="s">
        <v>473</v>
      </c>
      <c r="AG50" s="112"/>
      <c r="AH50" s="56">
        <v>0</v>
      </c>
      <c r="AI50" s="32">
        <v>1</v>
      </c>
      <c r="AJ50" s="33">
        <f t="shared" si="4"/>
        <v>1</v>
      </c>
      <c r="AK50" s="87">
        <v>27</v>
      </c>
      <c r="AL50" s="92"/>
      <c r="AM50" s="87"/>
      <c r="AN50" s="98"/>
      <c r="AO50" s="117"/>
      <c r="AY50" s="123">
        <v>-72</v>
      </c>
      <c r="AZ50" t="s">
        <v>473</v>
      </c>
      <c r="BA50" s="37">
        <v>0</v>
      </c>
      <c r="BB50" s="37">
        <v>1</v>
      </c>
      <c r="BC50" s="37"/>
      <c r="BD50" s="37"/>
      <c r="BE50" s="37"/>
      <c r="BF50" s="37"/>
      <c r="BG50" s="37">
        <f t="shared" si="6"/>
        <v>1</v>
      </c>
    </row>
    <row r="51" spans="2:59" ht="18" customHeight="1" x14ac:dyDescent="0.2">
      <c r="B51" s="7" t="s">
        <v>485</v>
      </c>
      <c r="C51" s="5"/>
      <c r="D51" s="5"/>
      <c r="E51" s="5"/>
      <c r="F51" s="5"/>
      <c r="G51" s="104" t="s">
        <v>467</v>
      </c>
      <c r="H51" s="8" t="s">
        <v>9</v>
      </c>
      <c r="I51" s="5" t="s">
        <v>466</v>
      </c>
      <c r="J51" s="5"/>
      <c r="K51" s="5"/>
      <c r="L51" s="5"/>
      <c r="M51" s="5"/>
      <c r="N51" s="9"/>
      <c r="P51" s="7" t="s">
        <v>486</v>
      </c>
      <c r="Q51" s="5"/>
      <c r="R51" s="5"/>
      <c r="S51" s="5"/>
      <c r="T51" s="5"/>
      <c r="U51" s="104" t="s">
        <v>487</v>
      </c>
      <c r="V51" s="8" t="s">
        <v>9</v>
      </c>
      <c r="W51" s="5" t="s">
        <v>488</v>
      </c>
      <c r="X51" s="5"/>
      <c r="Y51" s="5"/>
      <c r="Z51" s="5"/>
      <c r="AA51" s="5"/>
      <c r="AB51" s="9"/>
      <c r="AE51" s="24">
        <v>-73</v>
      </c>
      <c r="AF51" s="6" t="s">
        <v>288</v>
      </c>
      <c r="AG51" s="112" t="s">
        <v>394</v>
      </c>
      <c r="AH51" s="56">
        <v>0</v>
      </c>
      <c r="AI51" s="32">
        <v>0</v>
      </c>
      <c r="AJ51" s="33">
        <f t="shared" si="4"/>
        <v>0</v>
      </c>
      <c r="AK51" s="87">
        <v>38</v>
      </c>
      <c r="AL51" s="92"/>
      <c r="AM51" s="87"/>
      <c r="AN51" s="98"/>
      <c r="AO51" s="117"/>
      <c r="AY51" s="123">
        <v>-73</v>
      </c>
      <c r="AZ51" t="s">
        <v>288</v>
      </c>
      <c r="BA51" s="37"/>
      <c r="BB51" s="37">
        <v>0</v>
      </c>
      <c r="BC51" s="37"/>
      <c r="BD51" s="37"/>
      <c r="BE51" s="37"/>
      <c r="BF51" s="37"/>
      <c r="BG51" s="37">
        <f t="shared" si="6"/>
        <v>0</v>
      </c>
    </row>
    <row r="52" spans="2:59" ht="18" customHeight="1" x14ac:dyDescent="0.2">
      <c r="B52" s="12"/>
      <c r="C52" s="13"/>
      <c r="D52" s="13"/>
      <c r="E52" s="14"/>
      <c r="F52" s="137">
        <f>SUM(G52:G53)</f>
        <v>10</v>
      </c>
      <c r="G52" s="21">
        <f>SUM(E55:E73)</f>
        <v>10</v>
      </c>
      <c r="H52" s="19" t="s">
        <v>8</v>
      </c>
      <c r="I52" s="21">
        <f>SUM(L55:L73)</f>
        <v>9</v>
      </c>
      <c r="J52" s="137">
        <f>SUM(I52:I53)</f>
        <v>9</v>
      </c>
      <c r="K52" s="16"/>
      <c r="L52" s="13"/>
      <c r="M52" s="13"/>
      <c r="N52" s="17"/>
      <c r="P52" s="12"/>
      <c r="Q52" s="13"/>
      <c r="R52" s="13"/>
      <c r="S52" s="14"/>
      <c r="T52" s="137">
        <f>SUM(U52:U53)</f>
        <v>12</v>
      </c>
      <c r="U52" s="21">
        <f>SUM(S55:S73)</f>
        <v>12</v>
      </c>
      <c r="V52" s="19" t="s">
        <v>8</v>
      </c>
      <c r="W52" s="21">
        <f>SUM(Z55:Z73)</f>
        <v>11</v>
      </c>
      <c r="X52" s="137">
        <f>SUM(W52:W53)</f>
        <v>11</v>
      </c>
      <c r="Y52" s="16"/>
      <c r="Z52" s="13"/>
      <c r="AA52" s="13"/>
      <c r="AB52" s="17"/>
      <c r="AE52" s="24">
        <v>-73</v>
      </c>
      <c r="AF52" s="6" t="s">
        <v>457</v>
      </c>
      <c r="AG52" s="112"/>
      <c r="AH52" s="56">
        <v>0</v>
      </c>
      <c r="AI52" s="32">
        <v>11</v>
      </c>
      <c r="AJ52" s="33">
        <f t="shared" si="4"/>
        <v>11</v>
      </c>
      <c r="AK52" s="87">
        <v>6</v>
      </c>
      <c r="AL52" s="92"/>
      <c r="AM52" s="87"/>
      <c r="AN52" s="98"/>
      <c r="AO52" s="117"/>
      <c r="AY52" s="123">
        <v>-73</v>
      </c>
      <c r="AZ52" t="s">
        <v>457</v>
      </c>
      <c r="BA52" s="37"/>
      <c r="BB52" s="37">
        <v>8</v>
      </c>
      <c r="BC52" s="37">
        <v>2</v>
      </c>
      <c r="BD52" s="37"/>
      <c r="BE52" s="37"/>
      <c r="BF52" s="37">
        <v>1</v>
      </c>
      <c r="BG52" s="37">
        <f t="shared" ref="BG52:BG61" si="16">SUM(BA52:BF52)</f>
        <v>11</v>
      </c>
    </row>
    <row r="53" spans="2:59" ht="18" customHeight="1" x14ac:dyDescent="0.2">
      <c r="B53" s="1"/>
      <c r="C53" s="2"/>
      <c r="D53" s="2"/>
      <c r="E53" s="15"/>
      <c r="F53" s="138"/>
      <c r="G53" s="22">
        <f>SUM(F55:F73)</f>
        <v>0</v>
      </c>
      <c r="H53" s="20" t="s">
        <v>8</v>
      </c>
      <c r="I53" s="22">
        <f>SUM(M55:M73)</f>
        <v>0</v>
      </c>
      <c r="J53" s="138"/>
      <c r="K53" s="18"/>
      <c r="L53" s="2"/>
      <c r="M53" s="2"/>
      <c r="N53" s="3"/>
      <c r="P53" s="1"/>
      <c r="Q53" s="2"/>
      <c r="R53" s="2"/>
      <c r="S53" s="15"/>
      <c r="T53" s="138"/>
      <c r="U53" s="22">
        <f>SUM(T55:T73)</f>
        <v>0</v>
      </c>
      <c r="V53" s="20" t="s">
        <v>8</v>
      </c>
      <c r="W53" s="22">
        <f>SUM(AA55:AA73)</f>
        <v>0</v>
      </c>
      <c r="X53" s="138"/>
      <c r="Y53" s="18"/>
      <c r="Z53" s="2"/>
      <c r="AA53" s="2"/>
      <c r="AB53" s="3"/>
      <c r="AE53" s="24">
        <v>-73</v>
      </c>
      <c r="AF53" s="6" t="s">
        <v>475</v>
      </c>
      <c r="AG53" s="112"/>
      <c r="AH53" s="56">
        <v>0</v>
      </c>
      <c r="AI53" s="32">
        <v>6</v>
      </c>
      <c r="AJ53" s="33">
        <f t="shared" si="4"/>
        <v>6</v>
      </c>
      <c r="AK53" s="87">
        <v>10</v>
      </c>
      <c r="AL53" s="92"/>
      <c r="AM53" s="87"/>
      <c r="AN53" s="98"/>
      <c r="AO53" s="117"/>
      <c r="AY53" s="123">
        <v>-73</v>
      </c>
      <c r="AZ53" t="s">
        <v>475</v>
      </c>
      <c r="BA53" s="37">
        <v>1</v>
      </c>
      <c r="BB53" s="37">
        <v>4</v>
      </c>
      <c r="BC53" s="37">
        <v>0</v>
      </c>
      <c r="BD53" s="37"/>
      <c r="BE53" s="37"/>
      <c r="BF53" s="37">
        <v>1</v>
      </c>
      <c r="BG53" s="37">
        <f t="shared" si="16"/>
        <v>6</v>
      </c>
    </row>
    <row r="54" spans="2:59" ht="18" customHeight="1" x14ac:dyDescent="0.2">
      <c r="B54" s="26" t="s">
        <v>10</v>
      </c>
      <c r="C54" s="8" t="s">
        <v>26</v>
      </c>
      <c r="D54" s="122"/>
      <c r="E54" s="27" t="s">
        <v>3</v>
      </c>
      <c r="F54" s="27" t="s">
        <v>4</v>
      </c>
      <c r="G54" s="28" t="s">
        <v>5</v>
      </c>
      <c r="H54" s="31"/>
      <c r="I54" s="26" t="s">
        <v>10</v>
      </c>
      <c r="J54" s="8" t="s">
        <v>26</v>
      </c>
      <c r="K54" s="122"/>
      <c r="L54" s="27" t="s">
        <v>3</v>
      </c>
      <c r="M54" s="27" t="s">
        <v>4</v>
      </c>
      <c r="N54" s="28" t="s">
        <v>5</v>
      </c>
      <c r="P54" s="26" t="s">
        <v>10</v>
      </c>
      <c r="Q54" s="8" t="s">
        <v>26</v>
      </c>
      <c r="R54" s="122"/>
      <c r="S54" s="27" t="s">
        <v>3</v>
      </c>
      <c r="T54" s="27" t="s">
        <v>4</v>
      </c>
      <c r="U54" s="28" t="s">
        <v>5</v>
      </c>
      <c r="V54" s="31"/>
      <c r="W54" s="26" t="s">
        <v>10</v>
      </c>
      <c r="X54" s="8" t="s">
        <v>26</v>
      </c>
      <c r="Y54" s="122"/>
      <c r="Z54" s="27" t="s">
        <v>3</v>
      </c>
      <c r="AA54" s="27" t="s">
        <v>4</v>
      </c>
      <c r="AB54" s="28" t="s">
        <v>5</v>
      </c>
      <c r="AE54" s="24">
        <v>-73</v>
      </c>
      <c r="AF54" s="6" t="s">
        <v>455</v>
      </c>
      <c r="AG54" s="112"/>
      <c r="AH54" s="56">
        <v>4</v>
      </c>
      <c r="AI54" s="32">
        <v>5</v>
      </c>
      <c r="AJ54" s="33">
        <f t="shared" si="4"/>
        <v>9</v>
      </c>
      <c r="AK54" s="87">
        <v>13</v>
      </c>
      <c r="AL54" s="92"/>
      <c r="AM54" s="87"/>
      <c r="AN54" s="98"/>
      <c r="AO54" s="117"/>
      <c r="AY54" s="123">
        <v>-73</v>
      </c>
      <c r="AZ54" t="s">
        <v>455</v>
      </c>
      <c r="BA54" s="37">
        <v>2</v>
      </c>
      <c r="BB54" s="37"/>
      <c r="BC54" s="37">
        <v>1</v>
      </c>
      <c r="BD54" s="37"/>
      <c r="BE54" s="37"/>
      <c r="BF54" s="37">
        <v>2</v>
      </c>
      <c r="BG54" s="37">
        <f t="shared" si="16"/>
        <v>5</v>
      </c>
    </row>
    <row r="55" spans="2:59" ht="18" customHeight="1" x14ac:dyDescent="0.2">
      <c r="B55" s="24">
        <v>-65</v>
      </c>
      <c r="C55" s="6" t="s">
        <v>257</v>
      </c>
      <c r="D55" s="4"/>
      <c r="E55" s="32"/>
      <c r="F55" s="32"/>
      <c r="G55" s="33">
        <f t="shared" ref="G55:G73" si="17">SUM(E55:F55)</f>
        <v>0</v>
      </c>
      <c r="H55" s="39" t="s">
        <v>1</v>
      </c>
      <c r="I55" s="24">
        <v>-70</v>
      </c>
      <c r="J55" s="6" t="s">
        <v>413</v>
      </c>
      <c r="K55" s="4"/>
      <c r="L55" s="32"/>
      <c r="M55" s="32"/>
      <c r="N55" s="33">
        <f t="shared" ref="N55:N73" si="18">SUM(L55:M55)</f>
        <v>0</v>
      </c>
      <c r="P55" s="24">
        <v>-65</v>
      </c>
      <c r="Q55" s="6" t="s">
        <v>257</v>
      </c>
      <c r="R55" s="4"/>
      <c r="S55" s="32"/>
      <c r="T55" s="32"/>
      <c r="U55" s="33">
        <f t="shared" ref="U55:U73" si="19">SUM(S55:T55)</f>
        <v>0</v>
      </c>
      <c r="V55" s="39" t="s">
        <v>394</v>
      </c>
      <c r="W55" s="24">
        <v>-72</v>
      </c>
      <c r="X55" s="6" t="s">
        <v>282</v>
      </c>
      <c r="Y55" s="4"/>
      <c r="Z55" s="32"/>
      <c r="AA55" s="32"/>
      <c r="AB55" s="33">
        <f t="shared" ref="AB55:AB73" si="20">SUM(Z55:AA55)</f>
        <v>0</v>
      </c>
      <c r="AE55" s="24">
        <v>-73</v>
      </c>
      <c r="AF55" s="6" t="s">
        <v>454</v>
      </c>
      <c r="AG55" s="112"/>
      <c r="AH55" s="56">
        <v>5</v>
      </c>
      <c r="AI55" s="32">
        <v>2</v>
      </c>
      <c r="AJ55" s="33">
        <f t="shared" si="4"/>
        <v>7</v>
      </c>
      <c r="AK55" s="87">
        <v>22</v>
      </c>
      <c r="AL55" s="92"/>
      <c r="AM55" s="87"/>
      <c r="AN55" s="98"/>
      <c r="AO55" s="117"/>
      <c r="AY55" s="123">
        <v>-73</v>
      </c>
      <c r="AZ55" t="s">
        <v>454</v>
      </c>
      <c r="BA55" s="37"/>
      <c r="BB55" s="37">
        <v>2</v>
      </c>
      <c r="BC55" s="37"/>
      <c r="BD55" s="37"/>
      <c r="BE55" s="37"/>
      <c r="BF55" s="37"/>
      <c r="BG55" s="37">
        <f t="shared" si="16"/>
        <v>2</v>
      </c>
    </row>
    <row r="56" spans="2:59" ht="18" customHeight="1" x14ac:dyDescent="0.2">
      <c r="B56" s="24"/>
      <c r="C56" s="6"/>
      <c r="D56" s="4"/>
      <c r="E56" s="32"/>
      <c r="F56" s="32"/>
      <c r="G56" s="33">
        <f t="shared" si="17"/>
        <v>0</v>
      </c>
      <c r="H56" s="101"/>
      <c r="I56" s="24"/>
      <c r="J56" s="6"/>
      <c r="K56" s="4"/>
      <c r="L56" s="32"/>
      <c r="M56" s="32"/>
      <c r="N56" s="33">
        <f t="shared" si="18"/>
        <v>0</v>
      </c>
      <c r="P56" s="24">
        <v>-70</v>
      </c>
      <c r="Q56" s="6" t="s">
        <v>413</v>
      </c>
      <c r="R56" s="4"/>
      <c r="S56" s="32"/>
      <c r="T56" s="32"/>
      <c r="U56" s="33">
        <f t="shared" si="19"/>
        <v>0</v>
      </c>
      <c r="V56" s="101"/>
      <c r="W56" s="24"/>
      <c r="X56" s="6"/>
      <c r="Y56" s="4"/>
      <c r="Z56" s="32"/>
      <c r="AA56" s="32"/>
      <c r="AB56" s="33">
        <f t="shared" si="20"/>
        <v>0</v>
      </c>
      <c r="AE56" s="24">
        <v>-73</v>
      </c>
      <c r="AF56" s="6" t="s">
        <v>459</v>
      </c>
      <c r="AG56" s="112"/>
      <c r="AH56" s="56">
        <v>0</v>
      </c>
      <c r="AI56" s="32">
        <v>3</v>
      </c>
      <c r="AJ56" s="33">
        <f t="shared" si="4"/>
        <v>3</v>
      </c>
      <c r="AK56" s="87">
        <v>17</v>
      </c>
      <c r="AL56" s="92"/>
      <c r="AM56" s="87"/>
      <c r="AN56" s="98"/>
      <c r="AO56" s="117"/>
      <c r="AY56" s="123">
        <v>-73</v>
      </c>
      <c r="AZ56" t="s">
        <v>459</v>
      </c>
      <c r="BA56" s="37"/>
      <c r="BB56" s="37">
        <v>3</v>
      </c>
      <c r="BC56" s="37"/>
      <c r="BD56" s="37"/>
      <c r="BE56" s="37"/>
      <c r="BF56" s="37">
        <v>0</v>
      </c>
      <c r="BG56" s="37">
        <f t="shared" si="16"/>
        <v>3</v>
      </c>
    </row>
    <row r="57" spans="2:59" ht="18" customHeight="1" x14ac:dyDescent="0.2">
      <c r="B57" s="24">
        <v>-20</v>
      </c>
      <c r="C57" s="6" t="s">
        <v>16</v>
      </c>
      <c r="D57" s="4"/>
      <c r="E57" s="32"/>
      <c r="F57" s="32"/>
      <c r="G57" s="33">
        <f t="shared" si="17"/>
        <v>0</v>
      </c>
      <c r="H57" s="39" t="s">
        <v>294</v>
      </c>
      <c r="I57" s="24">
        <v>-68</v>
      </c>
      <c r="J57" s="6" t="s">
        <v>342</v>
      </c>
      <c r="K57" s="4"/>
      <c r="L57" s="32"/>
      <c r="M57" s="32"/>
      <c r="N57" s="33">
        <f t="shared" si="18"/>
        <v>0</v>
      </c>
      <c r="P57" s="24">
        <v>-20</v>
      </c>
      <c r="Q57" s="6" t="s">
        <v>16</v>
      </c>
      <c r="R57" s="4"/>
      <c r="S57" s="32"/>
      <c r="T57" s="32"/>
      <c r="U57" s="33">
        <f t="shared" si="19"/>
        <v>0</v>
      </c>
      <c r="V57" s="39" t="s">
        <v>294</v>
      </c>
      <c r="W57" s="24">
        <v>-72</v>
      </c>
      <c r="X57" s="6" t="s">
        <v>451</v>
      </c>
      <c r="Y57" s="4"/>
      <c r="Z57" s="32">
        <v>1</v>
      </c>
      <c r="AA57" s="32"/>
      <c r="AB57" s="33">
        <f t="shared" si="20"/>
        <v>1</v>
      </c>
      <c r="AE57" s="24">
        <v>-73</v>
      </c>
      <c r="AF57" s="6" t="s">
        <v>474</v>
      </c>
      <c r="AG57" s="112"/>
      <c r="AH57" s="56">
        <v>0</v>
      </c>
      <c r="AI57" s="32">
        <v>3</v>
      </c>
      <c r="AJ57" s="33">
        <f t="shared" si="4"/>
        <v>3</v>
      </c>
      <c r="AK57" s="87">
        <v>17</v>
      </c>
      <c r="AL57" s="92"/>
      <c r="AM57" s="87"/>
      <c r="AN57" s="98"/>
      <c r="AO57" s="117"/>
      <c r="AY57" s="123">
        <v>-73</v>
      </c>
      <c r="AZ57" t="s">
        <v>474</v>
      </c>
      <c r="BA57" s="37">
        <v>3</v>
      </c>
      <c r="BB57" s="37"/>
      <c r="BC57" s="37"/>
      <c r="BD57" s="37"/>
      <c r="BE57" s="37"/>
      <c r="BF57" s="37"/>
      <c r="BG57" s="37">
        <f t="shared" si="16"/>
        <v>3</v>
      </c>
    </row>
    <row r="58" spans="2:59" ht="18" customHeight="1" x14ac:dyDescent="0.2">
      <c r="B58" s="24">
        <v>-64</v>
      </c>
      <c r="C58" s="6" t="s">
        <v>353</v>
      </c>
      <c r="D58" s="4"/>
      <c r="E58" s="32">
        <v>4</v>
      </c>
      <c r="F58" s="32"/>
      <c r="G58" s="33">
        <f t="shared" si="17"/>
        <v>4</v>
      </c>
      <c r="H58" s="41"/>
      <c r="I58" s="24">
        <v>-68</v>
      </c>
      <c r="J58" s="6" t="s">
        <v>390</v>
      </c>
      <c r="K58" s="4"/>
      <c r="L58" s="32"/>
      <c r="M58" s="32"/>
      <c r="N58" s="33">
        <f t="shared" si="18"/>
        <v>0</v>
      </c>
      <c r="P58" s="24">
        <v>-64</v>
      </c>
      <c r="Q58" s="6" t="s">
        <v>203</v>
      </c>
      <c r="R58" s="4"/>
      <c r="S58" s="32"/>
      <c r="T58" s="32"/>
      <c r="U58" s="33">
        <f t="shared" si="19"/>
        <v>0</v>
      </c>
      <c r="V58" s="41"/>
      <c r="W58" s="24">
        <v>-72</v>
      </c>
      <c r="X58" s="6" t="s">
        <v>452</v>
      </c>
      <c r="Y58" s="4"/>
      <c r="Z58" s="32">
        <v>3</v>
      </c>
      <c r="AA58" s="32"/>
      <c r="AB58" s="33">
        <f t="shared" si="20"/>
        <v>3</v>
      </c>
      <c r="AE58" s="24">
        <v>-73</v>
      </c>
      <c r="AF58" s="6" t="s">
        <v>282</v>
      </c>
      <c r="AG58" s="112"/>
      <c r="AH58" s="56">
        <v>0</v>
      </c>
      <c r="AI58" s="32">
        <v>2</v>
      </c>
      <c r="AJ58" s="33">
        <f t="shared" si="4"/>
        <v>2</v>
      </c>
      <c r="AK58" s="87">
        <v>22</v>
      </c>
      <c r="AL58" s="92"/>
      <c r="AM58" s="87"/>
      <c r="AN58" s="98"/>
      <c r="AO58" s="117"/>
      <c r="AY58" s="123">
        <v>-73</v>
      </c>
      <c r="AZ58" t="s">
        <v>282</v>
      </c>
      <c r="BA58" s="37"/>
      <c r="BB58" s="37"/>
      <c r="BC58" s="37"/>
      <c r="BD58" s="37">
        <v>2</v>
      </c>
      <c r="BE58" s="37"/>
      <c r="BF58" s="37"/>
      <c r="BG58" s="37">
        <f t="shared" si="16"/>
        <v>2</v>
      </c>
    </row>
    <row r="59" spans="2:59" ht="18" customHeight="1" x14ac:dyDescent="0.2">
      <c r="B59" s="24">
        <v>-65</v>
      </c>
      <c r="C59" s="6" t="s">
        <v>354</v>
      </c>
      <c r="D59" s="4"/>
      <c r="E59" s="32">
        <v>1</v>
      </c>
      <c r="F59" s="32"/>
      <c r="G59" s="33">
        <f t="shared" si="17"/>
        <v>1</v>
      </c>
      <c r="H59" s="41"/>
      <c r="I59" s="24">
        <v>-69</v>
      </c>
      <c r="J59" s="6" t="s">
        <v>392</v>
      </c>
      <c r="K59" s="4"/>
      <c r="L59" s="32"/>
      <c r="M59" s="32"/>
      <c r="N59" s="33">
        <f t="shared" si="18"/>
        <v>0</v>
      </c>
      <c r="P59" s="24">
        <v>-64</v>
      </c>
      <c r="Q59" s="6" t="s">
        <v>353</v>
      </c>
      <c r="R59" s="4"/>
      <c r="S59" s="32">
        <v>1</v>
      </c>
      <c r="T59" s="32"/>
      <c r="U59" s="33">
        <f t="shared" si="19"/>
        <v>1</v>
      </c>
      <c r="V59" s="41"/>
      <c r="W59" s="24">
        <v>-72</v>
      </c>
      <c r="X59" s="6" t="s">
        <v>453</v>
      </c>
      <c r="Y59" s="4"/>
      <c r="Z59" s="32">
        <v>3</v>
      </c>
      <c r="AA59" s="32"/>
      <c r="AB59" s="33">
        <f t="shared" si="20"/>
        <v>3</v>
      </c>
      <c r="AE59" s="24">
        <v>-73</v>
      </c>
      <c r="AF59" s="6" t="s">
        <v>456</v>
      </c>
      <c r="AG59" s="112"/>
      <c r="AH59" s="56">
        <v>1</v>
      </c>
      <c r="AI59" s="32">
        <v>0</v>
      </c>
      <c r="AJ59" s="33">
        <f t="shared" si="4"/>
        <v>1</v>
      </c>
      <c r="AK59" s="87">
        <v>38</v>
      </c>
      <c r="AL59" s="92"/>
      <c r="AM59" s="87"/>
      <c r="AN59" s="98"/>
      <c r="AO59" s="117"/>
      <c r="AY59" s="123">
        <v>-73</v>
      </c>
      <c r="AZ59" t="s">
        <v>456</v>
      </c>
      <c r="BA59" s="37"/>
      <c r="BB59" s="37">
        <v>0</v>
      </c>
      <c r="BC59" s="37"/>
      <c r="BD59" s="37"/>
      <c r="BE59" s="37"/>
      <c r="BF59" s="37"/>
      <c r="BG59" s="37">
        <f t="shared" si="16"/>
        <v>0</v>
      </c>
    </row>
    <row r="60" spans="2:59" ht="18" customHeight="1" x14ac:dyDescent="0.2">
      <c r="B60" s="24">
        <v>-65</v>
      </c>
      <c r="C60" s="6" t="s">
        <v>481</v>
      </c>
      <c r="D60" s="4"/>
      <c r="E60" s="32"/>
      <c r="F60" s="32"/>
      <c r="G60" s="33">
        <f t="shared" si="17"/>
        <v>0</v>
      </c>
      <c r="H60" s="41"/>
      <c r="I60" s="24">
        <v>-69</v>
      </c>
      <c r="J60" s="6" t="s">
        <v>393</v>
      </c>
      <c r="K60" s="4"/>
      <c r="L60" s="32">
        <v>1</v>
      </c>
      <c r="M60" s="32"/>
      <c r="N60" s="33">
        <f t="shared" si="18"/>
        <v>1</v>
      </c>
      <c r="P60" s="24">
        <v>-64</v>
      </c>
      <c r="Q60" s="6" t="s">
        <v>298</v>
      </c>
      <c r="R60" s="4"/>
      <c r="S60" s="32">
        <v>1</v>
      </c>
      <c r="T60" s="32"/>
      <c r="U60" s="33">
        <f t="shared" si="19"/>
        <v>1</v>
      </c>
      <c r="V60" s="41"/>
      <c r="W60" s="24">
        <v>-73</v>
      </c>
      <c r="X60" s="6" t="s">
        <v>455</v>
      </c>
      <c r="Y60" s="4"/>
      <c r="Z60" s="32">
        <v>2</v>
      </c>
      <c r="AA60" s="32"/>
      <c r="AB60" s="33">
        <f t="shared" si="20"/>
        <v>2</v>
      </c>
      <c r="AE60" s="24">
        <v>-73</v>
      </c>
      <c r="AF60" s="6" t="s">
        <v>458</v>
      </c>
      <c r="AG60" s="112"/>
      <c r="AH60" s="56">
        <v>0</v>
      </c>
      <c r="AI60" s="32">
        <v>1</v>
      </c>
      <c r="AJ60" s="33">
        <f t="shared" si="4"/>
        <v>1</v>
      </c>
      <c r="AK60" s="87">
        <v>27</v>
      </c>
      <c r="AL60" s="92"/>
      <c r="AM60" s="87"/>
      <c r="AN60" s="98"/>
      <c r="AO60" s="117"/>
      <c r="AY60" s="123">
        <v>-74</v>
      </c>
      <c r="AZ60" t="s">
        <v>480</v>
      </c>
      <c r="BA60" s="37"/>
      <c r="BB60" s="37">
        <v>1</v>
      </c>
      <c r="BC60" s="37"/>
      <c r="BD60" s="37"/>
      <c r="BE60" s="37"/>
      <c r="BF60" s="37"/>
      <c r="BG60" s="37">
        <f t="shared" si="16"/>
        <v>1</v>
      </c>
    </row>
    <row r="61" spans="2:59" ht="18" customHeight="1" x14ac:dyDescent="0.2">
      <c r="B61" s="24">
        <v>-66</v>
      </c>
      <c r="C61" s="6" t="s">
        <v>267</v>
      </c>
      <c r="D61" s="4"/>
      <c r="E61" s="32">
        <v>3</v>
      </c>
      <c r="F61" s="32"/>
      <c r="G61" s="33">
        <f t="shared" si="17"/>
        <v>3</v>
      </c>
      <c r="H61" s="41"/>
      <c r="I61" s="24">
        <v>-70</v>
      </c>
      <c r="J61" s="6" t="s">
        <v>414</v>
      </c>
      <c r="K61" s="4"/>
      <c r="L61" s="32">
        <v>1</v>
      </c>
      <c r="M61" s="32"/>
      <c r="N61" s="33">
        <f t="shared" si="18"/>
        <v>1</v>
      </c>
      <c r="P61" s="24">
        <v>-65</v>
      </c>
      <c r="Q61" s="6" t="s">
        <v>354</v>
      </c>
      <c r="R61" s="4"/>
      <c r="S61" s="32">
        <v>2</v>
      </c>
      <c r="T61" s="32"/>
      <c r="U61" s="33">
        <f t="shared" si="19"/>
        <v>2</v>
      </c>
      <c r="V61" s="41"/>
      <c r="W61" s="24">
        <v>-73</v>
      </c>
      <c r="X61" s="6" t="s">
        <v>459</v>
      </c>
      <c r="Y61" s="4"/>
      <c r="Z61" s="32"/>
      <c r="AA61" s="32"/>
      <c r="AB61" s="33">
        <f t="shared" si="20"/>
        <v>0</v>
      </c>
      <c r="AE61" s="24">
        <v>-74</v>
      </c>
      <c r="AF61" s="6" t="s">
        <v>480</v>
      </c>
      <c r="AG61" s="112"/>
      <c r="AH61" s="56">
        <v>0</v>
      </c>
      <c r="AI61" s="32">
        <v>1</v>
      </c>
      <c r="AJ61" s="33">
        <f t="shared" ref="AJ61" si="21">AH61+AI61</f>
        <v>1</v>
      </c>
      <c r="AK61" s="87">
        <v>27</v>
      </c>
      <c r="AL61" s="92"/>
      <c r="AM61" s="87"/>
      <c r="AN61" s="98"/>
      <c r="AO61" s="117"/>
      <c r="AZ61" t="s">
        <v>462</v>
      </c>
      <c r="BA61" s="37"/>
      <c r="BB61" s="37">
        <v>1</v>
      </c>
      <c r="BC61" s="37"/>
      <c r="BD61" s="37"/>
      <c r="BE61" s="37"/>
      <c r="BF61" s="37"/>
      <c r="BG61" s="37">
        <f t="shared" si="16"/>
        <v>1</v>
      </c>
    </row>
    <row r="62" spans="2:59" ht="18" customHeight="1" x14ac:dyDescent="0.2">
      <c r="B62" s="24">
        <v>-66</v>
      </c>
      <c r="C62" s="6" t="s">
        <v>287</v>
      </c>
      <c r="D62" s="4"/>
      <c r="E62" s="32"/>
      <c r="F62" s="32"/>
      <c r="G62" s="33">
        <f t="shared" si="17"/>
        <v>0</v>
      </c>
      <c r="H62" s="41"/>
      <c r="I62" s="24">
        <v>-70</v>
      </c>
      <c r="J62" s="6" t="s">
        <v>416</v>
      </c>
      <c r="K62" s="4"/>
      <c r="L62" s="32">
        <v>5</v>
      </c>
      <c r="M62" s="32"/>
      <c r="N62" s="33">
        <f t="shared" si="18"/>
        <v>5</v>
      </c>
      <c r="P62" s="24">
        <v>-65</v>
      </c>
      <c r="Q62" s="6" t="s">
        <v>481</v>
      </c>
      <c r="R62" s="4"/>
      <c r="S62" s="32"/>
      <c r="T62" s="32"/>
      <c r="U62" s="33">
        <f t="shared" si="19"/>
        <v>0</v>
      </c>
      <c r="V62" s="41"/>
      <c r="W62" s="24">
        <v>-73</v>
      </c>
      <c r="X62" s="6" t="s">
        <v>457</v>
      </c>
      <c r="Y62" s="4"/>
      <c r="Z62" s="32">
        <v>1</v>
      </c>
      <c r="AA62" s="32"/>
      <c r="AB62" s="33">
        <f t="shared" si="20"/>
        <v>1</v>
      </c>
      <c r="AE62" s="24"/>
      <c r="AF62" s="6"/>
      <c r="AG62" s="112"/>
      <c r="AH62" s="56"/>
      <c r="AI62" s="32"/>
      <c r="AJ62" s="33"/>
      <c r="AK62" s="87"/>
      <c r="AL62" s="92"/>
      <c r="AM62" s="87"/>
      <c r="AN62" s="98"/>
      <c r="AO62" s="117"/>
      <c r="AZ62" t="s">
        <v>489</v>
      </c>
      <c r="BA62" s="37">
        <f t="shared" ref="BA62:BG62" si="22">SUM(BA11:BA61)</f>
        <v>48</v>
      </c>
      <c r="BB62" s="37">
        <f t="shared" si="22"/>
        <v>45</v>
      </c>
      <c r="BC62" s="37">
        <f t="shared" si="22"/>
        <v>40</v>
      </c>
      <c r="BD62" s="37">
        <f t="shared" si="22"/>
        <v>13</v>
      </c>
      <c r="BE62" s="37">
        <f t="shared" si="22"/>
        <v>19</v>
      </c>
      <c r="BF62" s="37">
        <f t="shared" si="22"/>
        <v>23</v>
      </c>
      <c r="BG62" s="37">
        <f t="shared" si="22"/>
        <v>188</v>
      </c>
    </row>
    <row r="63" spans="2:59" ht="18" customHeight="1" x14ac:dyDescent="0.2">
      <c r="B63" s="24">
        <v>-67</v>
      </c>
      <c r="C63" s="6" t="s">
        <v>290</v>
      </c>
      <c r="D63" s="4"/>
      <c r="E63" s="32">
        <v>2</v>
      </c>
      <c r="F63" s="32"/>
      <c r="G63" s="33">
        <f t="shared" si="17"/>
        <v>2</v>
      </c>
      <c r="H63" s="41"/>
      <c r="I63" s="24">
        <v>-70</v>
      </c>
      <c r="J63" s="6" t="s">
        <v>415</v>
      </c>
      <c r="K63" s="4"/>
      <c r="L63" s="32">
        <v>1</v>
      </c>
      <c r="M63" s="32"/>
      <c r="N63" s="33">
        <f t="shared" si="18"/>
        <v>1</v>
      </c>
      <c r="P63" s="24">
        <v>-66</v>
      </c>
      <c r="Q63" s="6" t="s">
        <v>287</v>
      </c>
      <c r="R63" s="4"/>
      <c r="S63" s="32"/>
      <c r="T63" s="32"/>
      <c r="U63" s="33">
        <f t="shared" si="19"/>
        <v>0</v>
      </c>
      <c r="V63" s="41"/>
      <c r="W63" s="24">
        <v>-73</v>
      </c>
      <c r="X63" s="6" t="s">
        <v>475</v>
      </c>
      <c r="Y63" s="4"/>
      <c r="Z63" s="32">
        <v>1</v>
      </c>
      <c r="AA63" s="32"/>
      <c r="AB63" s="33">
        <f t="shared" si="20"/>
        <v>1</v>
      </c>
      <c r="AE63" s="24"/>
      <c r="AF63" s="4"/>
      <c r="AG63" s="112"/>
      <c r="AH63" s="56"/>
      <c r="AI63" s="32"/>
      <c r="AJ63" s="33">
        <f>AH63+AI63</f>
        <v>0</v>
      </c>
      <c r="AK63" s="87"/>
      <c r="AL63" s="92"/>
      <c r="AM63" s="87"/>
      <c r="AN63" s="98"/>
      <c r="AO63" s="117"/>
    </row>
    <row r="64" spans="2:59" ht="18" customHeight="1" x14ac:dyDescent="0.2">
      <c r="B64" s="24"/>
      <c r="C64" s="6" t="s">
        <v>484</v>
      </c>
      <c r="D64" s="4"/>
      <c r="E64" s="32"/>
      <c r="F64" s="32"/>
      <c r="G64" s="33">
        <f t="shared" si="17"/>
        <v>0</v>
      </c>
      <c r="H64" s="41"/>
      <c r="I64" s="24">
        <v>-70</v>
      </c>
      <c r="J64" s="6" t="s">
        <v>463</v>
      </c>
      <c r="K64" s="4"/>
      <c r="L64" s="32">
        <v>1</v>
      </c>
      <c r="M64" s="32"/>
      <c r="N64" s="33">
        <f t="shared" si="18"/>
        <v>1</v>
      </c>
      <c r="P64" s="24">
        <v>-66</v>
      </c>
      <c r="Q64" s="6" t="s">
        <v>288</v>
      </c>
      <c r="R64" s="4"/>
      <c r="S64" s="32"/>
      <c r="T64" s="32"/>
      <c r="U64" s="33">
        <f t="shared" si="19"/>
        <v>0</v>
      </c>
      <c r="V64" s="41"/>
      <c r="W64" s="24"/>
      <c r="X64" s="6" t="s">
        <v>484</v>
      </c>
      <c r="Y64" s="4"/>
      <c r="Z64" s="32"/>
      <c r="AA64" s="32"/>
      <c r="AB64" s="33">
        <f t="shared" si="20"/>
        <v>0</v>
      </c>
      <c r="AE64" s="50"/>
      <c r="AF64" s="110" t="s">
        <v>71</v>
      </c>
      <c r="AG64" s="121">
        <f>COUNTA(AF$10:AF63)</f>
        <v>52</v>
      </c>
      <c r="AH64" s="60"/>
      <c r="AI64" s="62">
        <f>SUM(AI$10:AI63)</f>
        <v>188</v>
      </c>
      <c r="AJ64" s="61"/>
      <c r="AK64" s="60"/>
      <c r="AL64" s="95"/>
      <c r="AM64" s="96"/>
      <c r="AN64" s="115"/>
      <c r="AO64" s="95"/>
      <c r="BG64" s="37"/>
    </row>
    <row r="65" spans="2:35" ht="18" customHeight="1" x14ac:dyDescent="0.2">
      <c r="B65" s="24"/>
      <c r="C65" s="6"/>
      <c r="D65" s="4"/>
      <c r="E65" s="32"/>
      <c r="F65" s="32"/>
      <c r="G65" s="33">
        <f t="shared" si="17"/>
        <v>0</v>
      </c>
      <c r="H65" s="41"/>
      <c r="I65" s="24"/>
      <c r="J65" s="6" t="s">
        <v>484</v>
      </c>
      <c r="K65" s="4"/>
      <c r="L65" s="32"/>
      <c r="M65" s="32"/>
      <c r="N65" s="33">
        <f t="shared" si="18"/>
        <v>0</v>
      </c>
      <c r="P65" s="24">
        <v>-66</v>
      </c>
      <c r="Q65" s="6" t="s">
        <v>320</v>
      </c>
      <c r="R65" s="4"/>
      <c r="S65" s="32"/>
      <c r="T65" s="32"/>
      <c r="U65" s="33">
        <f t="shared" si="19"/>
        <v>0</v>
      </c>
      <c r="V65" s="41"/>
      <c r="W65" s="24"/>
      <c r="X65" s="6"/>
      <c r="Y65" s="4"/>
      <c r="Z65" s="32"/>
      <c r="AA65" s="32"/>
      <c r="AB65" s="33">
        <f t="shared" si="20"/>
        <v>0</v>
      </c>
      <c r="AI65" s="37">
        <f>F7+J7+T7+X7+F29+J29+T29+X29+F52+J52+T52+X52</f>
        <v>188</v>
      </c>
    </row>
    <row r="66" spans="2:35" ht="18" customHeight="1" x14ac:dyDescent="0.2">
      <c r="B66" s="24"/>
      <c r="C66" s="6"/>
      <c r="D66" s="4"/>
      <c r="E66" s="32"/>
      <c r="F66" s="32"/>
      <c r="G66" s="33">
        <f t="shared" si="17"/>
        <v>0</v>
      </c>
      <c r="H66" s="41"/>
      <c r="I66" s="24"/>
      <c r="J66" s="6"/>
      <c r="K66" s="4"/>
      <c r="L66" s="32"/>
      <c r="M66" s="32"/>
      <c r="N66" s="33">
        <f t="shared" si="18"/>
        <v>0</v>
      </c>
      <c r="P66" s="24">
        <v>-68</v>
      </c>
      <c r="Q66" s="6" t="s">
        <v>342</v>
      </c>
      <c r="R66" s="4"/>
      <c r="S66" s="32">
        <v>2</v>
      </c>
      <c r="T66" s="32"/>
      <c r="U66" s="33">
        <f t="shared" si="19"/>
        <v>2</v>
      </c>
      <c r="V66" s="41"/>
      <c r="W66" s="24"/>
      <c r="X66" s="6"/>
      <c r="Y66" s="4"/>
      <c r="Z66" s="32"/>
      <c r="AA66" s="32"/>
      <c r="AB66" s="33">
        <f t="shared" si="20"/>
        <v>0</v>
      </c>
    </row>
    <row r="67" spans="2:35" ht="18" customHeight="1" x14ac:dyDescent="0.2">
      <c r="B67" s="24"/>
      <c r="C67" s="6"/>
      <c r="D67" s="4"/>
      <c r="E67" s="32"/>
      <c r="F67" s="32"/>
      <c r="G67" s="33">
        <f t="shared" si="17"/>
        <v>0</v>
      </c>
      <c r="H67" s="41"/>
      <c r="I67" s="24"/>
      <c r="J67" s="6"/>
      <c r="K67" s="4"/>
      <c r="L67" s="32"/>
      <c r="M67" s="32"/>
      <c r="N67" s="33">
        <f t="shared" si="18"/>
        <v>0</v>
      </c>
      <c r="P67" s="24">
        <v>-68</v>
      </c>
      <c r="Q67" s="6" t="s">
        <v>390</v>
      </c>
      <c r="R67" s="4"/>
      <c r="S67" s="32">
        <v>3</v>
      </c>
      <c r="T67" s="32"/>
      <c r="U67" s="33">
        <f t="shared" si="19"/>
        <v>3</v>
      </c>
      <c r="V67" s="41"/>
      <c r="W67" s="24"/>
      <c r="X67" s="6"/>
      <c r="Y67" s="4"/>
      <c r="Z67" s="32"/>
      <c r="AA67" s="32"/>
      <c r="AB67" s="33">
        <f t="shared" si="20"/>
        <v>0</v>
      </c>
    </row>
    <row r="68" spans="2:35" ht="18" customHeight="1" x14ac:dyDescent="0.2">
      <c r="B68" s="24"/>
      <c r="C68" s="6"/>
      <c r="D68" s="4"/>
      <c r="E68" s="32"/>
      <c r="F68" s="32"/>
      <c r="G68" s="33">
        <f t="shared" si="17"/>
        <v>0</v>
      </c>
      <c r="H68" s="41"/>
      <c r="I68" s="24"/>
      <c r="J68" s="6"/>
      <c r="K68" s="4"/>
      <c r="L68" s="32"/>
      <c r="M68" s="32"/>
      <c r="N68" s="33">
        <f t="shared" si="18"/>
        <v>0</v>
      </c>
      <c r="P68" s="24">
        <v>-70</v>
      </c>
      <c r="Q68" s="6" t="s">
        <v>414</v>
      </c>
      <c r="R68" s="4"/>
      <c r="S68" s="32">
        <v>2</v>
      </c>
      <c r="T68" s="32"/>
      <c r="U68" s="33">
        <f t="shared" si="19"/>
        <v>2</v>
      </c>
      <c r="V68" s="41"/>
      <c r="W68" s="24"/>
      <c r="X68" s="6"/>
      <c r="Y68" s="4"/>
      <c r="Z68" s="32"/>
      <c r="AA68" s="32"/>
      <c r="AB68" s="33">
        <f t="shared" si="20"/>
        <v>0</v>
      </c>
    </row>
    <row r="69" spans="2:35" ht="18" customHeight="1" x14ac:dyDescent="0.2">
      <c r="B69" s="24"/>
      <c r="C69" s="6"/>
      <c r="D69" s="4"/>
      <c r="E69" s="32"/>
      <c r="F69" s="32"/>
      <c r="G69" s="33">
        <f t="shared" si="17"/>
        <v>0</v>
      </c>
      <c r="H69" s="41"/>
      <c r="I69" s="24"/>
      <c r="J69" s="6"/>
      <c r="K69" s="4"/>
      <c r="L69" s="32"/>
      <c r="M69" s="32"/>
      <c r="N69" s="33">
        <f t="shared" si="18"/>
        <v>0</v>
      </c>
      <c r="P69" s="24">
        <v>-70</v>
      </c>
      <c r="Q69" s="6" t="s">
        <v>416</v>
      </c>
      <c r="R69" s="4"/>
      <c r="S69" s="32">
        <v>1</v>
      </c>
      <c r="T69" s="32"/>
      <c r="U69" s="33">
        <f t="shared" si="19"/>
        <v>1</v>
      </c>
      <c r="V69" s="41"/>
      <c r="W69" s="24"/>
      <c r="X69" s="6"/>
      <c r="Y69" s="4"/>
      <c r="Z69" s="32"/>
      <c r="AA69" s="32"/>
      <c r="AB69" s="33">
        <f t="shared" si="20"/>
        <v>0</v>
      </c>
    </row>
    <row r="70" spans="2:35" ht="18" customHeight="1" x14ac:dyDescent="0.2">
      <c r="B70" s="24"/>
      <c r="C70" s="6"/>
      <c r="D70" s="4"/>
      <c r="E70" s="32"/>
      <c r="F70" s="32"/>
      <c r="G70" s="33">
        <f t="shared" si="17"/>
        <v>0</v>
      </c>
      <c r="H70" s="41"/>
      <c r="I70" s="24"/>
      <c r="J70" s="6"/>
      <c r="K70" s="4"/>
      <c r="L70" s="32"/>
      <c r="M70" s="32"/>
      <c r="N70" s="33">
        <f t="shared" si="18"/>
        <v>0</v>
      </c>
      <c r="P70" s="24">
        <v>-70</v>
      </c>
      <c r="Q70" s="6" t="s">
        <v>415</v>
      </c>
      <c r="R70" s="4"/>
      <c r="S70" s="32"/>
      <c r="T70" s="32"/>
      <c r="U70" s="33">
        <f t="shared" si="19"/>
        <v>0</v>
      </c>
      <c r="V70" s="41"/>
      <c r="W70" s="24"/>
      <c r="X70" s="6"/>
      <c r="Y70" s="4"/>
      <c r="Z70" s="32"/>
      <c r="AA70" s="32"/>
      <c r="AB70" s="33">
        <f t="shared" si="20"/>
        <v>0</v>
      </c>
    </row>
    <row r="71" spans="2:35" ht="18" customHeight="1" x14ac:dyDescent="0.2">
      <c r="B71" s="24"/>
      <c r="C71" s="6"/>
      <c r="D71" s="4"/>
      <c r="E71" s="32"/>
      <c r="F71" s="32"/>
      <c r="G71" s="33">
        <f t="shared" si="17"/>
        <v>0</v>
      </c>
      <c r="H71" s="41"/>
      <c r="I71" s="24"/>
      <c r="J71" s="6"/>
      <c r="K71" s="4"/>
      <c r="L71" s="32"/>
      <c r="M71" s="32"/>
      <c r="N71" s="33">
        <f t="shared" si="18"/>
        <v>0</v>
      </c>
      <c r="P71" s="24">
        <v>-70</v>
      </c>
      <c r="Q71" s="6" t="s">
        <v>463</v>
      </c>
      <c r="R71" s="4"/>
      <c r="S71" s="32"/>
      <c r="T71" s="32"/>
      <c r="U71" s="33">
        <f t="shared" si="19"/>
        <v>0</v>
      </c>
      <c r="V71" s="41"/>
      <c r="W71" s="24"/>
      <c r="X71" s="6"/>
      <c r="Y71" s="4"/>
      <c r="Z71" s="32"/>
      <c r="AA71" s="32"/>
      <c r="AB71" s="33">
        <f t="shared" si="20"/>
        <v>0</v>
      </c>
    </row>
    <row r="72" spans="2:35" ht="18" customHeight="1" x14ac:dyDescent="0.2">
      <c r="B72" s="24"/>
      <c r="C72" s="6"/>
      <c r="D72" s="4"/>
      <c r="E72" s="32"/>
      <c r="F72" s="32"/>
      <c r="G72" s="33">
        <f t="shared" si="17"/>
        <v>0</v>
      </c>
      <c r="H72" s="41"/>
      <c r="I72" s="30"/>
      <c r="J72" s="13"/>
      <c r="K72" s="14"/>
      <c r="L72" s="29"/>
      <c r="M72" s="29"/>
      <c r="N72" s="34">
        <f t="shared" si="18"/>
        <v>0</v>
      </c>
      <c r="P72" s="24"/>
      <c r="Q72" s="6" t="s">
        <v>483</v>
      </c>
      <c r="R72" s="4"/>
      <c r="S72" s="32"/>
      <c r="T72" s="32"/>
      <c r="U72" s="33">
        <f t="shared" si="19"/>
        <v>0</v>
      </c>
      <c r="V72" s="41"/>
      <c r="W72" s="30"/>
      <c r="X72" s="13"/>
      <c r="Y72" s="14"/>
      <c r="Z72" s="29"/>
      <c r="AA72" s="29"/>
      <c r="AB72" s="34">
        <f t="shared" si="20"/>
        <v>0</v>
      </c>
    </row>
    <row r="73" spans="2:35" ht="18" customHeight="1" x14ac:dyDescent="0.2">
      <c r="B73" s="25"/>
      <c r="C73" s="10"/>
      <c r="D73" s="11"/>
      <c r="E73" s="35"/>
      <c r="F73" s="35"/>
      <c r="G73" s="36">
        <f t="shared" si="17"/>
        <v>0</v>
      </c>
      <c r="H73" s="42"/>
      <c r="I73" s="25"/>
      <c r="J73" s="10"/>
      <c r="K73" s="11"/>
      <c r="L73" s="35"/>
      <c r="M73" s="35"/>
      <c r="N73" s="36">
        <f t="shared" si="18"/>
        <v>0</v>
      </c>
      <c r="P73" s="25"/>
      <c r="Q73" s="10"/>
      <c r="R73" s="11"/>
      <c r="S73" s="35"/>
      <c r="T73" s="35"/>
      <c r="U73" s="36">
        <f t="shared" si="19"/>
        <v>0</v>
      </c>
      <c r="V73" s="42"/>
      <c r="W73" s="25"/>
      <c r="X73" s="10"/>
      <c r="Y73" s="11"/>
      <c r="Z73" s="35"/>
      <c r="AA73" s="35"/>
      <c r="AB73" s="36">
        <f t="shared" si="20"/>
        <v>0</v>
      </c>
    </row>
    <row r="90" spans="47:47" ht="18" customHeight="1" x14ac:dyDescent="0.2">
      <c r="AU90" s="37"/>
    </row>
  </sheetData>
  <mergeCells count="18">
    <mergeCell ref="AK8:AL8"/>
    <mergeCell ref="AU8:AV8"/>
    <mergeCell ref="C9:D9"/>
    <mergeCell ref="J9:K9"/>
    <mergeCell ref="Q9:R9"/>
    <mergeCell ref="X9:Y9"/>
    <mergeCell ref="F7:F8"/>
    <mergeCell ref="J7:J8"/>
    <mergeCell ref="T7:T8"/>
    <mergeCell ref="X7:X8"/>
    <mergeCell ref="F52:F53"/>
    <mergeCell ref="J52:J53"/>
    <mergeCell ref="T52:T53"/>
    <mergeCell ref="X52:X53"/>
    <mergeCell ref="F29:F30"/>
    <mergeCell ref="J29:J30"/>
    <mergeCell ref="T29:T30"/>
    <mergeCell ref="X29:X30"/>
  </mergeCells>
  <phoneticPr fontId="14"/>
  <pageMargins left="0.59055118110236227" right="0.19685039370078741" top="0.59055118110236227" bottom="0.39370078740157483" header="0.39370078740157483" footer="0.39370078740157483"/>
  <pageSetup paperSize="9" scale="75" orientation="portrait" horizontalDpi="360" verticalDpi="360" r:id="rId1"/>
  <colBreaks count="1" manualBreakCount="1">
    <brk id="2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3F4B2-65A2-41DD-B12F-00CCA212FF9F}">
  <dimension ref="B1:AV90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4.6640625" customWidth="1"/>
    <col min="34" max="34" width="5.6640625" customWidth="1"/>
    <col min="35" max="35" width="4.6640625" customWidth="1"/>
    <col min="36" max="36" width="5.6640625" customWidth="1"/>
    <col min="37" max="41" width="4.6640625" customWidth="1"/>
    <col min="42" max="42" width="1.6640625" customWidth="1"/>
    <col min="43" max="43" width="4.6640625" customWidth="1"/>
    <col min="44" max="44" width="5.6640625" customWidth="1"/>
    <col min="45" max="45" width="4.6640625" customWidth="1"/>
    <col min="46" max="46" width="5.6640625" customWidth="1"/>
    <col min="47" max="48" width="4.6640625" customWidth="1"/>
    <col min="49" max="49" width="1.6640625" customWidth="1"/>
  </cols>
  <sheetData>
    <row r="1" spans="2:48" ht="9.9" customHeight="1" x14ac:dyDescent="0.2"/>
    <row r="2" spans="2:48" ht="18" customHeight="1" x14ac:dyDescent="0.2">
      <c r="B2" t="s">
        <v>0</v>
      </c>
    </row>
    <row r="4" spans="2:48" ht="18" customHeight="1" x14ac:dyDescent="0.2">
      <c r="B4" s="23" t="s">
        <v>6</v>
      </c>
      <c r="C4" s="38">
        <v>97</v>
      </c>
      <c r="D4" t="s">
        <v>12</v>
      </c>
      <c r="E4" t="s">
        <v>13</v>
      </c>
      <c r="G4" t="s">
        <v>470</v>
      </c>
    </row>
    <row r="6" spans="2:48" ht="18" customHeight="1" x14ac:dyDescent="0.2">
      <c r="B6" s="7" t="s">
        <v>11</v>
      </c>
      <c r="C6" s="5"/>
      <c r="D6" s="5"/>
      <c r="E6" s="5"/>
      <c r="F6" s="5"/>
      <c r="G6" s="104" t="s">
        <v>466</v>
      </c>
      <c r="H6" s="8" t="s">
        <v>9</v>
      </c>
      <c r="I6" s="5" t="s">
        <v>465</v>
      </c>
      <c r="J6" s="5"/>
      <c r="K6" s="5"/>
      <c r="L6" s="5"/>
      <c r="M6" s="5"/>
      <c r="N6" s="9"/>
      <c r="P6" s="7" t="s">
        <v>43</v>
      </c>
      <c r="Q6" s="5"/>
      <c r="R6" s="5"/>
      <c r="S6" s="5"/>
      <c r="T6" s="5"/>
      <c r="U6" s="104" t="s">
        <v>467</v>
      </c>
      <c r="V6" s="8" t="s">
        <v>9</v>
      </c>
      <c r="W6" s="5" t="s">
        <v>468</v>
      </c>
      <c r="X6" s="5"/>
      <c r="Y6" s="5"/>
      <c r="Z6" s="5"/>
      <c r="AA6" s="5"/>
      <c r="AB6" s="9"/>
    </row>
    <row r="7" spans="2:48" ht="18" customHeight="1" x14ac:dyDescent="0.2">
      <c r="B7" s="12"/>
      <c r="C7" s="13"/>
      <c r="D7" s="13"/>
      <c r="E7" s="14"/>
      <c r="F7" s="137">
        <f>SUM(G7:G8)</f>
        <v>21</v>
      </c>
      <c r="G7" s="21">
        <f>SUM(E10:E30)</f>
        <v>13</v>
      </c>
      <c r="H7" s="19" t="s">
        <v>8</v>
      </c>
      <c r="I7" s="21">
        <f>SUM(L10:L30)</f>
        <v>10</v>
      </c>
      <c r="J7" s="137">
        <f>SUM(I7:I8)</f>
        <v>17</v>
      </c>
      <c r="K7" s="16"/>
      <c r="L7" s="13"/>
      <c r="M7" s="13"/>
      <c r="N7" s="17"/>
      <c r="P7" s="12"/>
      <c r="Q7" s="13"/>
      <c r="R7" s="13"/>
      <c r="S7" s="14"/>
      <c r="T7" s="137">
        <f>SUM(U7:U8)</f>
        <v>30</v>
      </c>
      <c r="U7" s="21">
        <f>SUM(S10:S30)</f>
        <v>12</v>
      </c>
      <c r="V7" s="19" t="s">
        <v>8</v>
      </c>
      <c r="W7" s="21">
        <f>SUM(Z10:Z30)</f>
        <v>4</v>
      </c>
      <c r="X7" s="137">
        <f>SUM(W7:W8)</f>
        <v>8</v>
      </c>
      <c r="Y7" s="16"/>
      <c r="Z7" s="13"/>
      <c r="AA7" s="13"/>
      <c r="AB7" s="17"/>
    </row>
    <row r="8" spans="2:48" ht="18" customHeight="1" x14ac:dyDescent="0.2">
      <c r="B8" s="1"/>
      <c r="C8" s="2"/>
      <c r="D8" s="2"/>
      <c r="E8" s="15"/>
      <c r="F8" s="138"/>
      <c r="G8" s="22">
        <f>SUM(F10:F30)</f>
        <v>8</v>
      </c>
      <c r="H8" s="20" t="s">
        <v>8</v>
      </c>
      <c r="I8" s="22">
        <f>SUM(M10:M30)</f>
        <v>7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SUM(T10:T30)</f>
        <v>18</v>
      </c>
      <c r="V8" s="20" t="s">
        <v>8</v>
      </c>
      <c r="W8" s="22">
        <f>SUM(AA10:AA30)</f>
        <v>4</v>
      </c>
      <c r="X8" s="138"/>
      <c r="Y8" s="18"/>
      <c r="Z8" s="2"/>
      <c r="AA8" s="2"/>
      <c r="AB8" s="3"/>
      <c r="AE8" s="72"/>
      <c r="AF8" s="108"/>
      <c r="AG8" s="73"/>
      <c r="AH8" s="7"/>
      <c r="AI8" s="8" t="s">
        <v>133</v>
      </c>
      <c r="AJ8" s="9"/>
      <c r="AK8" s="135" t="s">
        <v>134</v>
      </c>
      <c r="AL8" s="136"/>
      <c r="AM8" s="26"/>
      <c r="AN8" s="8" t="s">
        <v>398</v>
      </c>
      <c r="AO8" s="106"/>
      <c r="AQ8" s="82"/>
      <c r="AR8" s="7"/>
      <c r="AS8" s="8" t="s">
        <v>133</v>
      </c>
      <c r="AT8" s="9"/>
      <c r="AU8" s="135" t="s">
        <v>134</v>
      </c>
      <c r="AV8" s="136"/>
    </row>
    <row r="9" spans="2:48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109" t="s">
        <v>26</v>
      </c>
      <c r="AG9" s="75"/>
      <c r="AH9" s="76" t="s">
        <v>67</v>
      </c>
      <c r="AI9" s="77" t="s">
        <v>68</v>
      </c>
      <c r="AJ9" s="78" t="s">
        <v>69</v>
      </c>
      <c r="AK9" s="79" t="s">
        <v>135</v>
      </c>
      <c r="AL9" s="80" t="s">
        <v>136</v>
      </c>
      <c r="AM9" s="119" t="s">
        <v>405</v>
      </c>
      <c r="AN9" s="114" t="s">
        <v>404</v>
      </c>
      <c r="AO9" s="80"/>
      <c r="AQ9" s="83" t="s">
        <v>137</v>
      </c>
      <c r="AR9" s="76" t="s">
        <v>67</v>
      </c>
      <c r="AS9" s="77" t="s">
        <v>68</v>
      </c>
      <c r="AT9" s="78" t="s">
        <v>69</v>
      </c>
      <c r="AU9" s="79" t="s">
        <v>135</v>
      </c>
      <c r="AV9" s="80" t="s">
        <v>136</v>
      </c>
    </row>
    <row r="10" spans="2:48" ht="18" customHeight="1" x14ac:dyDescent="0.2">
      <c r="B10" s="24">
        <v>-69</v>
      </c>
      <c r="C10" s="6" t="s">
        <v>389</v>
      </c>
      <c r="D10" s="4"/>
      <c r="E10" s="32"/>
      <c r="F10" s="32"/>
      <c r="G10" s="33">
        <f t="shared" ref="G10:G30" si="0">SUM(E10:F10)</f>
        <v>0</v>
      </c>
      <c r="H10" s="39" t="s">
        <v>1</v>
      </c>
      <c r="I10" s="24">
        <v>-72</v>
      </c>
      <c r="J10" s="6" t="s">
        <v>282</v>
      </c>
      <c r="K10" s="4"/>
      <c r="L10" s="32"/>
      <c r="M10" s="32"/>
      <c r="N10" s="33">
        <f t="shared" ref="N10:N30" si="1">SUM(L10:M10)</f>
        <v>0</v>
      </c>
      <c r="P10" s="24">
        <v>-48</v>
      </c>
      <c r="Q10" s="6" t="s">
        <v>350</v>
      </c>
      <c r="R10" s="4"/>
      <c r="S10" s="32"/>
      <c r="T10" s="32"/>
      <c r="U10" s="33">
        <f t="shared" ref="U10:U30" si="2">SUM(S10:T10)</f>
        <v>0</v>
      </c>
      <c r="V10" s="39" t="s">
        <v>1</v>
      </c>
      <c r="W10" s="24">
        <v>-72</v>
      </c>
      <c r="X10" s="6" t="s">
        <v>282</v>
      </c>
      <c r="Y10" s="4"/>
      <c r="Z10" s="32"/>
      <c r="AA10" s="32"/>
      <c r="AB10" s="33">
        <f t="shared" ref="AB10:AB30" si="3">SUM(Z10:AA10)</f>
        <v>0</v>
      </c>
      <c r="AE10" s="24">
        <v>-20</v>
      </c>
      <c r="AF10" s="111" t="s">
        <v>7</v>
      </c>
      <c r="AG10" s="28"/>
      <c r="AH10" s="56">
        <v>83</v>
      </c>
      <c r="AI10" s="32"/>
      <c r="AJ10" s="33">
        <f t="shared" ref="AJ10:AJ11" si="4">AH10+AI10</f>
        <v>83</v>
      </c>
      <c r="AK10" s="87"/>
      <c r="AL10" s="92">
        <v>39</v>
      </c>
      <c r="AM10" s="107"/>
      <c r="AN10" s="113"/>
      <c r="AO10" s="116"/>
      <c r="AQ10" s="71">
        <v>20</v>
      </c>
      <c r="AR10" s="81">
        <v>466</v>
      </c>
      <c r="AS10" s="85"/>
      <c r="AT10" s="90">
        <f t="shared" ref="AT10:AT27" si="5">AR10+AS10</f>
        <v>466</v>
      </c>
      <c r="AU10" s="81"/>
      <c r="AV10" s="90">
        <v>4</v>
      </c>
    </row>
    <row r="11" spans="2:48" ht="18" customHeight="1" x14ac:dyDescent="0.2">
      <c r="B11" s="24">
        <v>-70</v>
      </c>
      <c r="C11" s="6" t="s">
        <v>447</v>
      </c>
      <c r="D11" s="4"/>
      <c r="E11" s="32"/>
      <c r="F11" s="32"/>
      <c r="G11" s="33">
        <f t="shared" si="0"/>
        <v>0</v>
      </c>
      <c r="H11" s="101"/>
      <c r="I11" s="24"/>
      <c r="J11" s="6"/>
      <c r="K11" s="4"/>
      <c r="L11" s="32"/>
      <c r="M11" s="32"/>
      <c r="N11" s="33">
        <f t="shared" si="1"/>
        <v>0</v>
      </c>
      <c r="P11" s="24"/>
      <c r="Q11" s="6"/>
      <c r="R11" s="4"/>
      <c r="S11" s="32"/>
      <c r="T11" s="32"/>
      <c r="U11" s="33">
        <f t="shared" si="2"/>
        <v>0</v>
      </c>
      <c r="V11" s="101"/>
      <c r="W11" s="24"/>
      <c r="X11" s="6"/>
      <c r="Y11" s="4"/>
      <c r="Z11" s="32"/>
      <c r="AA11" s="32"/>
      <c r="AB11" s="33">
        <f t="shared" si="3"/>
        <v>0</v>
      </c>
      <c r="AE11" s="24">
        <v>-20</v>
      </c>
      <c r="AF11" s="4" t="s">
        <v>16</v>
      </c>
      <c r="AG11" s="112"/>
      <c r="AH11" s="56">
        <v>157</v>
      </c>
      <c r="AI11" s="32"/>
      <c r="AJ11" s="33">
        <f t="shared" si="4"/>
        <v>157</v>
      </c>
      <c r="AK11" s="87"/>
      <c r="AL11" s="92">
        <v>11</v>
      </c>
      <c r="AM11" s="87"/>
      <c r="AN11" s="98"/>
      <c r="AO11" s="117"/>
      <c r="AQ11" s="70">
        <v>26</v>
      </c>
      <c r="AR11" s="56">
        <v>873</v>
      </c>
      <c r="AS11" s="32">
        <v>2</v>
      </c>
      <c r="AT11" s="33">
        <f t="shared" si="5"/>
        <v>875</v>
      </c>
      <c r="AU11" s="56">
        <v>12</v>
      </c>
      <c r="AV11" s="33">
        <v>1</v>
      </c>
    </row>
    <row r="12" spans="2:48" ht="18" customHeight="1" x14ac:dyDescent="0.2">
      <c r="B12" s="24">
        <v>-64</v>
      </c>
      <c r="C12" s="6" t="s">
        <v>448</v>
      </c>
      <c r="D12" s="4"/>
      <c r="E12" s="32">
        <v>1</v>
      </c>
      <c r="F12" s="32"/>
      <c r="G12" s="33">
        <f t="shared" si="0"/>
        <v>1</v>
      </c>
      <c r="H12" s="39" t="s">
        <v>294</v>
      </c>
      <c r="I12" s="24">
        <v>-71</v>
      </c>
      <c r="J12" s="6" t="s">
        <v>435</v>
      </c>
      <c r="K12" s="4"/>
      <c r="L12" s="32">
        <v>3</v>
      </c>
      <c r="M12" s="32"/>
      <c r="N12" s="33">
        <f t="shared" si="1"/>
        <v>3</v>
      </c>
      <c r="P12" s="24">
        <v>-26</v>
      </c>
      <c r="Q12" s="6" t="s">
        <v>74</v>
      </c>
      <c r="R12" s="4"/>
      <c r="S12" s="32"/>
      <c r="T12" s="32">
        <v>2</v>
      </c>
      <c r="U12" s="33">
        <f t="shared" si="2"/>
        <v>2</v>
      </c>
      <c r="V12" s="39" t="s">
        <v>294</v>
      </c>
      <c r="W12" s="24">
        <v>-73</v>
      </c>
      <c r="X12" s="6" t="s">
        <v>454</v>
      </c>
      <c r="Y12" s="4"/>
      <c r="Z12" s="32">
        <v>3</v>
      </c>
      <c r="AA12" s="32">
        <v>2</v>
      </c>
      <c r="AB12" s="33">
        <f t="shared" si="3"/>
        <v>5</v>
      </c>
      <c r="AE12" s="24">
        <v>-26</v>
      </c>
      <c r="AF12" s="4" t="s">
        <v>74</v>
      </c>
      <c r="AG12" s="112"/>
      <c r="AH12" s="56">
        <v>445</v>
      </c>
      <c r="AI12" s="32">
        <v>2</v>
      </c>
      <c r="AJ12" s="33">
        <f t="shared" ref="AJ12:AJ15" si="6">AH12+AI12</f>
        <v>447</v>
      </c>
      <c r="AK12" s="87">
        <v>17</v>
      </c>
      <c r="AL12" s="92">
        <v>1</v>
      </c>
      <c r="AM12" s="87"/>
      <c r="AN12" s="98"/>
      <c r="AO12" s="117"/>
      <c r="AQ12" s="70">
        <v>48</v>
      </c>
      <c r="AR12" s="56">
        <v>626</v>
      </c>
      <c r="AS12" s="32"/>
      <c r="AT12" s="33">
        <f t="shared" si="5"/>
        <v>626</v>
      </c>
      <c r="AU12" s="56">
        <v>14</v>
      </c>
      <c r="AV12" s="33">
        <v>2</v>
      </c>
    </row>
    <row r="13" spans="2:48" ht="18" customHeight="1" x14ac:dyDescent="0.2">
      <c r="B13" s="24">
        <v>-65</v>
      </c>
      <c r="C13" s="6" t="s">
        <v>354</v>
      </c>
      <c r="D13" s="4"/>
      <c r="E13" s="32">
        <v>1</v>
      </c>
      <c r="F13" s="32"/>
      <c r="G13" s="33">
        <f t="shared" si="0"/>
        <v>1</v>
      </c>
      <c r="H13" s="41"/>
      <c r="I13" s="24">
        <v>-71</v>
      </c>
      <c r="J13" s="6" t="s">
        <v>371</v>
      </c>
      <c r="K13" s="4"/>
      <c r="L13" s="32">
        <v>4</v>
      </c>
      <c r="M13" s="32">
        <v>2</v>
      </c>
      <c r="N13" s="33">
        <f t="shared" si="1"/>
        <v>6</v>
      </c>
      <c r="P13" s="24">
        <v>-55</v>
      </c>
      <c r="Q13" s="6" t="s">
        <v>24</v>
      </c>
      <c r="R13" s="4"/>
      <c r="S13" s="32"/>
      <c r="T13" s="32"/>
      <c r="U13" s="33">
        <f t="shared" si="2"/>
        <v>0</v>
      </c>
      <c r="V13" s="41"/>
      <c r="W13" s="24">
        <v>-73</v>
      </c>
      <c r="X13" s="6" t="s">
        <v>455</v>
      </c>
      <c r="Y13" s="4"/>
      <c r="Z13" s="32">
        <v>1</v>
      </c>
      <c r="AA13" s="32">
        <v>1</v>
      </c>
      <c r="AB13" s="33">
        <f t="shared" si="3"/>
        <v>2</v>
      </c>
      <c r="AE13" s="24">
        <v>-48</v>
      </c>
      <c r="AF13" s="4" t="s">
        <v>350</v>
      </c>
      <c r="AG13" s="112" t="s">
        <v>399</v>
      </c>
      <c r="AH13" s="56">
        <v>1</v>
      </c>
      <c r="AI13" s="32"/>
      <c r="AJ13" s="33">
        <f t="shared" si="6"/>
        <v>1</v>
      </c>
      <c r="AK13" s="87">
        <v>26</v>
      </c>
      <c r="AL13" s="92"/>
      <c r="AM13" s="87"/>
      <c r="AN13" s="98"/>
      <c r="AO13" s="117"/>
      <c r="AQ13" s="70">
        <v>55</v>
      </c>
      <c r="AR13" s="56">
        <v>476</v>
      </c>
      <c r="AS13" s="32"/>
      <c r="AT13" s="33">
        <f t="shared" si="5"/>
        <v>476</v>
      </c>
      <c r="AU13" s="56">
        <v>14</v>
      </c>
      <c r="AV13" s="33">
        <v>3</v>
      </c>
    </row>
    <row r="14" spans="2:48" ht="18" customHeight="1" x14ac:dyDescent="0.2">
      <c r="B14" s="24">
        <v>-67</v>
      </c>
      <c r="C14" s="6" t="s">
        <v>461</v>
      </c>
      <c r="D14" s="4"/>
      <c r="E14" s="32"/>
      <c r="F14" s="32">
        <v>1</v>
      </c>
      <c r="G14" s="33">
        <f t="shared" si="0"/>
        <v>1</v>
      </c>
      <c r="H14" s="41"/>
      <c r="I14" s="24">
        <v>-71</v>
      </c>
      <c r="J14" s="6" t="s">
        <v>450</v>
      </c>
      <c r="K14" s="4"/>
      <c r="L14" s="32"/>
      <c r="M14" s="32"/>
      <c r="N14" s="33">
        <f t="shared" si="1"/>
        <v>0</v>
      </c>
      <c r="P14" s="24">
        <v>-57</v>
      </c>
      <c r="Q14" s="6" t="s">
        <v>460</v>
      </c>
      <c r="R14" s="4"/>
      <c r="S14" s="32">
        <v>2</v>
      </c>
      <c r="T14" s="32">
        <v>1</v>
      </c>
      <c r="U14" s="33">
        <f t="shared" si="2"/>
        <v>3</v>
      </c>
      <c r="V14" s="41"/>
      <c r="W14" s="24">
        <v>-73</v>
      </c>
      <c r="X14" s="6" t="s">
        <v>456</v>
      </c>
      <c r="Y14" s="4"/>
      <c r="Z14" s="32"/>
      <c r="AA14" s="32">
        <v>1</v>
      </c>
      <c r="AB14" s="33">
        <f t="shared" si="3"/>
        <v>1</v>
      </c>
      <c r="AE14" s="24">
        <v>-55</v>
      </c>
      <c r="AF14" s="4" t="s">
        <v>295</v>
      </c>
      <c r="AG14" s="112"/>
      <c r="AH14" s="56">
        <v>54</v>
      </c>
      <c r="AI14" s="32"/>
      <c r="AJ14" s="33">
        <f t="shared" si="6"/>
        <v>54</v>
      </c>
      <c r="AK14" s="87">
        <v>26</v>
      </c>
      <c r="AL14" s="92"/>
      <c r="AM14" s="87"/>
      <c r="AN14" s="98"/>
      <c r="AO14" s="117"/>
      <c r="AQ14" s="70">
        <v>57</v>
      </c>
      <c r="AR14" s="56">
        <v>109</v>
      </c>
      <c r="AS14" s="32">
        <v>3</v>
      </c>
      <c r="AT14" s="33">
        <f t="shared" si="5"/>
        <v>112</v>
      </c>
      <c r="AU14" s="56">
        <v>10</v>
      </c>
      <c r="AV14" s="33">
        <v>32</v>
      </c>
    </row>
    <row r="15" spans="2:48" ht="18" customHeight="1" x14ac:dyDescent="0.2">
      <c r="B15" s="24">
        <v>-68</v>
      </c>
      <c r="C15" s="6" t="s">
        <v>342</v>
      </c>
      <c r="D15" s="4"/>
      <c r="E15" s="32"/>
      <c r="F15" s="32">
        <v>2</v>
      </c>
      <c r="G15" s="33">
        <f t="shared" si="0"/>
        <v>2</v>
      </c>
      <c r="H15" s="41"/>
      <c r="I15" s="24">
        <v>-72</v>
      </c>
      <c r="J15" s="6" t="s">
        <v>451</v>
      </c>
      <c r="K15" s="4"/>
      <c r="L15" s="32">
        <v>1</v>
      </c>
      <c r="M15" s="32">
        <v>2</v>
      </c>
      <c r="N15" s="33">
        <f t="shared" si="1"/>
        <v>3</v>
      </c>
      <c r="P15" s="24">
        <v>-58</v>
      </c>
      <c r="Q15" s="6" t="s">
        <v>167</v>
      </c>
      <c r="R15" s="4"/>
      <c r="S15" s="32"/>
      <c r="T15" s="32">
        <v>2</v>
      </c>
      <c r="U15" s="33">
        <f t="shared" si="2"/>
        <v>2</v>
      </c>
      <c r="V15" s="41"/>
      <c r="W15" s="24">
        <v>-73</v>
      </c>
      <c r="X15" s="6" t="s">
        <v>458</v>
      </c>
      <c r="Y15" s="4"/>
      <c r="Z15" s="32"/>
      <c r="AA15" s="32"/>
      <c r="AB15" s="33">
        <f t="shared" si="3"/>
        <v>0</v>
      </c>
      <c r="AE15" s="24">
        <v>-57</v>
      </c>
      <c r="AF15" s="4" t="s">
        <v>460</v>
      </c>
      <c r="AG15" s="112"/>
      <c r="AH15" s="56">
        <v>8</v>
      </c>
      <c r="AI15" s="32">
        <v>3</v>
      </c>
      <c r="AJ15" s="33">
        <f t="shared" si="6"/>
        <v>11</v>
      </c>
      <c r="AK15" s="87">
        <v>14</v>
      </c>
      <c r="AL15" s="92"/>
      <c r="AM15" s="87"/>
      <c r="AN15" s="98"/>
      <c r="AO15" s="117"/>
      <c r="AQ15" s="70">
        <v>58</v>
      </c>
      <c r="AR15" s="56">
        <v>381</v>
      </c>
      <c r="AS15" s="32">
        <v>6</v>
      </c>
      <c r="AT15" s="33">
        <f t="shared" ref="AT15:AT16" si="7">AR15+AS15</f>
        <v>387</v>
      </c>
      <c r="AU15" s="56">
        <v>6</v>
      </c>
      <c r="AV15" s="33">
        <v>9</v>
      </c>
    </row>
    <row r="16" spans="2:48" ht="18" customHeight="1" x14ac:dyDescent="0.2">
      <c r="B16" s="24">
        <v>-68</v>
      </c>
      <c r="C16" s="6" t="s">
        <v>449</v>
      </c>
      <c r="D16" s="4"/>
      <c r="E16" s="32">
        <v>2</v>
      </c>
      <c r="F16" s="32">
        <v>4</v>
      </c>
      <c r="G16" s="33">
        <f t="shared" si="0"/>
        <v>6</v>
      </c>
      <c r="H16" s="41"/>
      <c r="I16" s="24">
        <v>-72</v>
      </c>
      <c r="J16" s="6" t="s">
        <v>452</v>
      </c>
      <c r="K16" s="4"/>
      <c r="L16" s="32">
        <v>1</v>
      </c>
      <c r="M16" s="32">
        <v>1</v>
      </c>
      <c r="N16" s="33">
        <f t="shared" si="1"/>
        <v>2</v>
      </c>
      <c r="P16" s="24">
        <v>-58</v>
      </c>
      <c r="Q16" s="6" t="s">
        <v>203</v>
      </c>
      <c r="R16" s="4"/>
      <c r="S16" s="32">
        <v>1</v>
      </c>
      <c r="T16" s="32">
        <v>3</v>
      </c>
      <c r="U16" s="33">
        <f t="shared" si="2"/>
        <v>4</v>
      </c>
      <c r="V16" s="41"/>
      <c r="W16" s="24">
        <v>-73</v>
      </c>
      <c r="X16" s="6" t="s">
        <v>459</v>
      </c>
      <c r="Y16" s="4"/>
      <c r="Z16" s="32"/>
      <c r="AA16" s="32"/>
      <c r="AB16" s="33">
        <f t="shared" si="3"/>
        <v>0</v>
      </c>
      <c r="AE16" s="24">
        <v>-58</v>
      </c>
      <c r="AF16" s="4" t="s">
        <v>167</v>
      </c>
      <c r="AG16" s="112"/>
      <c r="AH16" s="56">
        <v>114</v>
      </c>
      <c r="AI16" s="32">
        <v>2</v>
      </c>
      <c r="AJ16" s="33">
        <f t="shared" ref="AJ16:AJ18" si="8">AH16+AI16</f>
        <v>116</v>
      </c>
      <c r="AK16" s="87">
        <v>17</v>
      </c>
      <c r="AL16" s="92">
        <v>18</v>
      </c>
      <c r="AM16" s="87"/>
      <c r="AN16" s="98"/>
      <c r="AO16" s="117"/>
      <c r="AQ16" s="70">
        <v>64</v>
      </c>
      <c r="AR16" s="56">
        <v>118</v>
      </c>
      <c r="AS16" s="32">
        <v>6</v>
      </c>
      <c r="AT16" s="33">
        <f t="shared" si="7"/>
        <v>124</v>
      </c>
      <c r="AU16" s="56">
        <v>6</v>
      </c>
      <c r="AV16" s="33">
        <v>27</v>
      </c>
    </row>
    <row r="17" spans="2:48" ht="18" customHeight="1" x14ac:dyDescent="0.2">
      <c r="B17" s="24">
        <v>-68</v>
      </c>
      <c r="C17" s="6" t="s">
        <v>390</v>
      </c>
      <c r="D17" s="4"/>
      <c r="E17" s="32"/>
      <c r="F17" s="32"/>
      <c r="G17" s="33">
        <f t="shared" si="0"/>
        <v>0</v>
      </c>
      <c r="H17" s="41"/>
      <c r="I17" s="24">
        <v>-72</v>
      </c>
      <c r="J17" s="6" t="s">
        <v>453</v>
      </c>
      <c r="K17" s="4"/>
      <c r="L17" s="32"/>
      <c r="M17" s="32"/>
      <c r="N17" s="33">
        <f t="shared" ref="N17:N21" si="9">SUM(L17:M17)</f>
        <v>0</v>
      </c>
      <c r="P17" s="24">
        <v>-64</v>
      </c>
      <c r="Q17" s="6" t="s">
        <v>448</v>
      </c>
      <c r="R17" s="4"/>
      <c r="S17" s="32">
        <v>3</v>
      </c>
      <c r="T17" s="32">
        <v>1</v>
      </c>
      <c r="U17" s="33">
        <f t="shared" si="2"/>
        <v>4</v>
      </c>
      <c r="V17" s="41"/>
      <c r="W17" s="24">
        <v>-73</v>
      </c>
      <c r="X17" s="6" t="s">
        <v>457</v>
      </c>
      <c r="Y17" s="4"/>
      <c r="Z17" s="32"/>
      <c r="AA17" s="32"/>
      <c r="AB17" s="33">
        <f t="shared" si="3"/>
        <v>0</v>
      </c>
      <c r="AE17" s="24">
        <v>-58</v>
      </c>
      <c r="AF17" s="4" t="s">
        <v>203</v>
      </c>
      <c r="AG17" s="112"/>
      <c r="AH17" s="56">
        <v>172</v>
      </c>
      <c r="AI17" s="32">
        <v>4</v>
      </c>
      <c r="AJ17" s="33">
        <f t="shared" si="8"/>
        <v>176</v>
      </c>
      <c r="AK17" s="87">
        <v>9</v>
      </c>
      <c r="AL17" s="92">
        <v>8</v>
      </c>
      <c r="AM17" s="87"/>
      <c r="AN17" s="98"/>
      <c r="AO17" s="117"/>
      <c r="AQ17" s="70">
        <v>65</v>
      </c>
      <c r="AR17" s="56">
        <v>265</v>
      </c>
      <c r="AS17" s="32">
        <v>6</v>
      </c>
      <c r="AT17" s="33">
        <f t="shared" ref="AT17:AT23" si="10">AR17+AS17</f>
        <v>271</v>
      </c>
      <c r="AU17" s="56">
        <v>6</v>
      </c>
      <c r="AV17" s="33">
        <v>20</v>
      </c>
    </row>
    <row r="18" spans="2:48" ht="18" customHeight="1" x14ac:dyDescent="0.2">
      <c r="B18" s="24">
        <v>-69</v>
      </c>
      <c r="C18" s="6" t="s">
        <v>371</v>
      </c>
      <c r="D18" s="4"/>
      <c r="E18" s="32">
        <v>1</v>
      </c>
      <c r="F18" s="32"/>
      <c r="G18" s="33">
        <f t="shared" si="0"/>
        <v>1</v>
      </c>
      <c r="H18" s="41"/>
      <c r="I18" s="24">
        <v>-73</v>
      </c>
      <c r="J18" s="6" t="s">
        <v>455</v>
      </c>
      <c r="K18" s="4"/>
      <c r="L18" s="32"/>
      <c r="M18" s="32">
        <v>2</v>
      </c>
      <c r="N18" s="33">
        <f t="shared" si="9"/>
        <v>2</v>
      </c>
      <c r="P18" s="24">
        <v>-65</v>
      </c>
      <c r="Q18" s="6" t="s">
        <v>354</v>
      </c>
      <c r="R18" s="4"/>
      <c r="S18" s="32">
        <v>4</v>
      </c>
      <c r="T18" s="32">
        <v>1</v>
      </c>
      <c r="U18" s="33">
        <f t="shared" si="2"/>
        <v>5</v>
      </c>
      <c r="V18" s="41"/>
      <c r="W18" s="24"/>
      <c r="X18" s="6"/>
      <c r="Y18" s="4"/>
      <c r="Z18" s="32"/>
      <c r="AA18" s="32"/>
      <c r="AB18" s="33">
        <f t="shared" si="3"/>
        <v>0</v>
      </c>
      <c r="AE18" s="24">
        <v>-64</v>
      </c>
      <c r="AF18" s="4" t="s">
        <v>353</v>
      </c>
      <c r="AG18" s="112"/>
      <c r="AH18" s="56">
        <v>56</v>
      </c>
      <c r="AI18" s="32">
        <v>6</v>
      </c>
      <c r="AJ18" s="33">
        <f t="shared" si="8"/>
        <v>62</v>
      </c>
      <c r="AK18" s="87">
        <v>3</v>
      </c>
      <c r="AL18" s="92">
        <v>53</v>
      </c>
      <c r="AM18" s="87"/>
      <c r="AN18" s="98"/>
      <c r="AO18" s="117"/>
      <c r="AQ18" s="70">
        <v>66</v>
      </c>
      <c r="AR18" s="56">
        <v>143</v>
      </c>
      <c r="AS18" s="32">
        <v>3</v>
      </c>
      <c r="AT18" s="33">
        <f t="shared" si="10"/>
        <v>146</v>
      </c>
      <c r="AU18" s="56">
        <v>10</v>
      </c>
      <c r="AV18" s="33">
        <v>26</v>
      </c>
    </row>
    <row r="19" spans="2:48" ht="18" customHeight="1" x14ac:dyDescent="0.2">
      <c r="B19" s="24">
        <v>-69</v>
      </c>
      <c r="C19" s="6" t="s">
        <v>411</v>
      </c>
      <c r="D19" s="4"/>
      <c r="E19" s="32"/>
      <c r="F19" s="32"/>
      <c r="G19" s="33">
        <f t="shared" si="0"/>
        <v>0</v>
      </c>
      <c r="H19" s="41"/>
      <c r="I19" s="24"/>
      <c r="J19" s="6"/>
      <c r="K19" s="4"/>
      <c r="L19" s="32"/>
      <c r="M19" s="32"/>
      <c r="N19" s="33">
        <f t="shared" si="9"/>
        <v>0</v>
      </c>
      <c r="P19" s="24">
        <v>-66</v>
      </c>
      <c r="Q19" s="6" t="s">
        <v>267</v>
      </c>
      <c r="R19" s="4"/>
      <c r="S19" s="32">
        <v>2</v>
      </c>
      <c r="T19" s="32">
        <v>1</v>
      </c>
      <c r="U19" s="33">
        <f t="shared" si="2"/>
        <v>3</v>
      </c>
      <c r="V19" s="41"/>
      <c r="W19" s="24"/>
      <c r="X19" s="6"/>
      <c r="Y19" s="4"/>
      <c r="Z19" s="32"/>
      <c r="AA19" s="32"/>
      <c r="AB19" s="33">
        <f t="shared" si="3"/>
        <v>0</v>
      </c>
      <c r="AE19" s="24">
        <v>-65</v>
      </c>
      <c r="AF19" s="4" t="s">
        <v>354</v>
      </c>
      <c r="AG19" s="112"/>
      <c r="AH19" s="56">
        <v>71</v>
      </c>
      <c r="AI19" s="32">
        <v>6</v>
      </c>
      <c r="AJ19" s="33">
        <f t="shared" ref="AJ19:AJ21" si="11">AH19+AI19</f>
        <v>77</v>
      </c>
      <c r="AK19" s="87">
        <v>3</v>
      </c>
      <c r="AL19" s="92">
        <v>42</v>
      </c>
      <c r="AM19" s="87"/>
      <c r="AN19" s="98"/>
      <c r="AO19" s="117"/>
      <c r="AQ19" s="70">
        <v>67</v>
      </c>
      <c r="AR19" s="56">
        <v>96</v>
      </c>
      <c r="AS19" s="32">
        <v>4</v>
      </c>
      <c r="AT19" s="33">
        <f t="shared" si="10"/>
        <v>100</v>
      </c>
      <c r="AU19" s="56">
        <v>9</v>
      </c>
      <c r="AV19" s="33">
        <v>33</v>
      </c>
    </row>
    <row r="20" spans="2:48" ht="18" customHeight="1" x14ac:dyDescent="0.2">
      <c r="B20" s="24">
        <v>-70</v>
      </c>
      <c r="C20" s="6" t="s">
        <v>414</v>
      </c>
      <c r="D20" s="4"/>
      <c r="E20" s="32">
        <v>3</v>
      </c>
      <c r="F20" s="32"/>
      <c r="G20" s="33">
        <f t="shared" si="0"/>
        <v>3</v>
      </c>
      <c r="H20" s="41"/>
      <c r="I20" s="24"/>
      <c r="J20" s="6" t="s">
        <v>462</v>
      </c>
      <c r="K20" s="4"/>
      <c r="L20" s="32">
        <v>1</v>
      </c>
      <c r="M20" s="32"/>
      <c r="N20" s="33">
        <f t="shared" si="9"/>
        <v>1</v>
      </c>
      <c r="P20" s="24">
        <v>-67</v>
      </c>
      <c r="Q20" s="6" t="s">
        <v>461</v>
      </c>
      <c r="R20" s="4"/>
      <c r="S20" s="32"/>
      <c r="T20" s="32">
        <v>2</v>
      </c>
      <c r="U20" s="33">
        <f t="shared" si="2"/>
        <v>2</v>
      </c>
      <c r="V20" s="41"/>
      <c r="W20" s="24"/>
      <c r="X20" s="6"/>
      <c r="Y20" s="4"/>
      <c r="Z20" s="32"/>
      <c r="AA20" s="32"/>
      <c r="AB20" s="33">
        <f t="shared" si="3"/>
        <v>0</v>
      </c>
      <c r="AE20" s="24">
        <v>-66</v>
      </c>
      <c r="AF20" s="4" t="s">
        <v>267</v>
      </c>
      <c r="AG20" s="112"/>
      <c r="AH20" s="56">
        <v>55</v>
      </c>
      <c r="AI20" s="32">
        <v>3</v>
      </c>
      <c r="AJ20" s="33">
        <f t="shared" si="11"/>
        <v>58</v>
      </c>
      <c r="AK20" s="87">
        <v>14</v>
      </c>
      <c r="AL20" s="92"/>
      <c r="AM20" s="87"/>
      <c r="AN20" s="98"/>
      <c r="AO20" s="117"/>
      <c r="AQ20" s="70">
        <v>68</v>
      </c>
      <c r="AR20" s="56">
        <v>149</v>
      </c>
      <c r="AS20" s="32">
        <v>18</v>
      </c>
      <c r="AT20" s="33">
        <f t="shared" si="10"/>
        <v>167</v>
      </c>
      <c r="AU20" s="56">
        <v>1</v>
      </c>
      <c r="AV20" s="33">
        <v>24</v>
      </c>
    </row>
    <row r="21" spans="2:48" ht="18" customHeight="1" x14ac:dyDescent="0.2">
      <c r="B21" s="24">
        <v>-70</v>
      </c>
      <c r="C21" s="6" t="s">
        <v>416</v>
      </c>
      <c r="D21" s="4"/>
      <c r="E21" s="32">
        <v>2</v>
      </c>
      <c r="F21" s="32"/>
      <c r="G21" s="33">
        <f t="shared" si="0"/>
        <v>2</v>
      </c>
      <c r="H21" s="41"/>
      <c r="I21" s="24"/>
      <c r="J21" s="6"/>
      <c r="K21" s="4"/>
      <c r="L21" s="32"/>
      <c r="M21" s="32"/>
      <c r="N21" s="33">
        <f t="shared" si="9"/>
        <v>0</v>
      </c>
      <c r="P21" s="24">
        <v>-68</v>
      </c>
      <c r="Q21" s="6" t="s">
        <v>342</v>
      </c>
      <c r="R21" s="4"/>
      <c r="S21" s="32"/>
      <c r="T21" s="32">
        <v>5</v>
      </c>
      <c r="U21" s="33">
        <f t="shared" si="2"/>
        <v>5</v>
      </c>
      <c r="V21" s="41"/>
      <c r="W21" s="24"/>
      <c r="X21" s="6"/>
      <c r="Y21" s="4"/>
      <c r="Z21" s="32"/>
      <c r="AA21" s="32"/>
      <c r="AB21" s="33">
        <f t="shared" si="3"/>
        <v>0</v>
      </c>
      <c r="AE21" s="24">
        <v>-67</v>
      </c>
      <c r="AF21" s="4" t="s">
        <v>290</v>
      </c>
      <c r="AG21" s="112"/>
      <c r="AH21" s="56">
        <v>44</v>
      </c>
      <c r="AI21" s="32">
        <v>4</v>
      </c>
      <c r="AJ21" s="33">
        <f t="shared" si="11"/>
        <v>48</v>
      </c>
      <c r="AK21" s="87">
        <v>9</v>
      </c>
      <c r="AL21" s="92"/>
      <c r="AM21" s="87"/>
      <c r="AN21" s="98"/>
      <c r="AO21" s="117"/>
      <c r="AQ21" s="70">
        <v>69</v>
      </c>
      <c r="AR21" s="56">
        <v>49</v>
      </c>
      <c r="AS21" s="32">
        <v>1</v>
      </c>
      <c r="AT21" s="33">
        <f t="shared" si="10"/>
        <v>50</v>
      </c>
      <c r="AU21" s="56">
        <v>13</v>
      </c>
      <c r="AV21" s="33">
        <v>41</v>
      </c>
    </row>
    <row r="22" spans="2:48" ht="18" customHeight="1" x14ac:dyDescent="0.2">
      <c r="B22" s="24">
        <v>-70</v>
      </c>
      <c r="C22" s="6" t="s">
        <v>415</v>
      </c>
      <c r="D22" s="4"/>
      <c r="E22" s="32">
        <v>2</v>
      </c>
      <c r="F22" s="32"/>
      <c r="G22" s="33">
        <f t="shared" si="0"/>
        <v>2</v>
      </c>
      <c r="H22" s="41"/>
      <c r="I22" s="24"/>
      <c r="J22" s="6"/>
      <c r="K22" s="4"/>
      <c r="L22" s="32"/>
      <c r="M22" s="32"/>
      <c r="N22" s="33">
        <f t="shared" si="1"/>
        <v>0</v>
      </c>
      <c r="P22" s="24">
        <v>-68</v>
      </c>
      <c r="Q22" s="6" t="s">
        <v>449</v>
      </c>
      <c r="R22" s="4"/>
      <c r="S22" s="32"/>
      <c r="T22" s="32"/>
      <c r="U22" s="33">
        <f t="shared" si="2"/>
        <v>0</v>
      </c>
      <c r="V22" s="41"/>
      <c r="W22" s="24"/>
      <c r="X22" s="6"/>
      <c r="Y22" s="4"/>
      <c r="Z22" s="32"/>
      <c r="AA22" s="32"/>
      <c r="AB22" s="33">
        <f t="shared" si="3"/>
        <v>0</v>
      </c>
      <c r="AE22" s="24">
        <v>-68</v>
      </c>
      <c r="AF22" s="4" t="s">
        <v>342</v>
      </c>
      <c r="AG22" s="112"/>
      <c r="AH22" s="56">
        <v>79</v>
      </c>
      <c r="AI22" s="32">
        <v>7</v>
      </c>
      <c r="AJ22" s="33">
        <f t="shared" ref="AJ22:AJ25" si="12">AH22+AI22</f>
        <v>86</v>
      </c>
      <c r="AK22" s="87">
        <v>2</v>
      </c>
      <c r="AL22" s="92">
        <v>37</v>
      </c>
      <c r="AM22" s="87"/>
      <c r="AN22" s="98"/>
      <c r="AO22" s="117"/>
      <c r="AQ22" s="70">
        <v>70</v>
      </c>
      <c r="AR22" s="56">
        <v>33</v>
      </c>
      <c r="AS22" s="32">
        <v>11</v>
      </c>
      <c r="AT22" s="33">
        <f t="shared" si="10"/>
        <v>44</v>
      </c>
      <c r="AU22" s="56">
        <v>3</v>
      </c>
      <c r="AV22" s="33">
        <v>42</v>
      </c>
    </row>
    <row r="23" spans="2:48" ht="18" customHeight="1" x14ac:dyDescent="0.2">
      <c r="B23" s="24">
        <v>-70</v>
      </c>
      <c r="C23" s="6" t="s">
        <v>288</v>
      </c>
      <c r="D23" s="4"/>
      <c r="E23" s="32">
        <v>1</v>
      </c>
      <c r="F23" s="32"/>
      <c r="G23" s="33">
        <f t="shared" si="0"/>
        <v>1</v>
      </c>
      <c r="H23" s="41"/>
      <c r="I23" s="24"/>
      <c r="J23" s="6"/>
      <c r="K23" s="4"/>
      <c r="L23" s="32"/>
      <c r="M23" s="32"/>
      <c r="N23" s="33">
        <f t="shared" si="1"/>
        <v>0</v>
      </c>
      <c r="P23" s="24">
        <v>-68</v>
      </c>
      <c r="Q23" s="6" t="s">
        <v>390</v>
      </c>
      <c r="R23" s="4"/>
      <c r="S23" s="32"/>
      <c r="T23" s="32"/>
      <c r="U23" s="33">
        <f t="shared" si="2"/>
        <v>0</v>
      </c>
      <c r="V23" s="41"/>
      <c r="W23" s="24"/>
      <c r="X23" s="6"/>
      <c r="Y23" s="4"/>
      <c r="Z23" s="32"/>
      <c r="AA23" s="32"/>
      <c r="AB23" s="33">
        <f t="shared" si="3"/>
        <v>0</v>
      </c>
      <c r="AE23" s="24">
        <v>-68</v>
      </c>
      <c r="AF23" s="4" t="s">
        <v>298</v>
      </c>
      <c r="AG23" s="112"/>
      <c r="AH23" s="56">
        <v>22</v>
      </c>
      <c r="AI23" s="32">
        <v>8</v>
      </c>
      <c r="AJ23" s="33">
        <f t="shared" si="12"/>
        <v>30</v>
      </c>
      <c r="AK23" s="87">
        <v>1</v>
      </c>
      <c r="AL23" s="92"/>
      <c r="AM23" s="87"/>
      <c r="AN23" s="98"/>
      <c r="AO23" s="117"/>
      <c r="AQ23" s="70">
        <v>71</v>
      </c>
      <c r="AR23" s="56">
        <v>4</v>
      </c>
      <c r="AS23" s="32">
        <v>12</v>
      </c>
      <c r="AT23" s="33">
        <f t="shared" si="10"/>
        <v>16</v>
      </c>
      <c r="AU23" s="56">
        <v>2</v>
      </c>
      <c r="AV23" s="33">
        <v>47</v>
      </c>
    </row>
    <row r="24" spans="2:48" ht="18" customHeight="1" x14ac:dyDescent="0.2">
      <c r="B24" s="24">
        <v>-70</v>
      </c>
      <c r="C24" s="6" t="s">
        <v>463</v>
      </c>
      <c r="D24" s="4"/>
      <c r="E24" s="32"/>
      <c r="F24" s="32">
        <v>1</v>
      </c>
      <c r="G24" s="33">
        <f t="shared" si="0"/>
        <v>1</v>
      </c>
      <c r="H24" s="41"/>
      <c r="I24" s="24"/>
      <c r="J24" s="6"/>
      <c r="K24" s="4"/>
      <c r="L24" s="32"/>
      <c r="M24" s="32"/>
      <c r="N24" s="33">
        <f t="shared" si="1"/>
        <v>0</v>
      </c>
      <c r="P24" s="24">
        <v>-68</v>
      </c>
      <c r="Q24" s="6" t="s">
        <v>464</v>
      </c>
      <c r="R24" s="4"/>
      <c r="S24" s="32"/>
      <c r="T24" s="32"/>
      <c r="U24" s="33">
        <f t="shared" si="2"/>
        <v>0</v>
      </c>
      <c r="V24" s="41"/>
      <c r="W24" s="24"/>
      <c r="X24" s="6"/>
      <c r="Y24" s="4"/>
      <c r="Z24" s="32"/>
      <c r="AA24" s="32"/>
      <c r="AB24" s="33">
        <f t="shared" si="3"/>
        <v>0</v>
      </c>
      <c r="AE24" s="24">
        <v>-68</v>
      </c>
      <c r="AF24" s="4" t="s">
        <v>390</v>
      </c>
      <c r="AG24" s="112"/>
      <c r="AH24" s="56">
        <v>9</v>
      </c>
      <c r="AI24" s="32">
        <v>2</v>
      </c>
      <c r="AJ24" s="33">
        <f t="shared" si="12"/>
        <v>11</v>
      </c>
      <c r="AK24" s="87">
        <v>17</v>
      </c>
      <c r="AL24" s="92"/>
      <c r="AM24" s="87"/>
      <c r="AN24" s="98"/>
      <c r="AO24" s="117"/>
      <c r="AQ24" s="70">
        <v>72</v>
      </c>
      <c r="AR24" s="56">
        <v>0</v>
      </c>
      <c r="AS24" s="32">
        <v>10</v>
      </c>
      <c r="AT24" s="33">
        <f t="shared" si="5"/>
        <v>10</v>
      </c>
      <c r="AU24" s="56">
        <v>4</v>
      </c>
      <c r="AV24" s="33">
        <v>48</v>
      </c>
    </row>
    <row r="25" spans="2:48" ht="18" customHeight="1" x14ac:dyDescent="0.2">
      <c r="B25" s="24">
        <v>-70</v>
      </c>
      <c r="C25" s="6" t="s">
        <v>417</v>
      </c>
      <c r="D25" s="4"/>
      <c r="E25" s="32"/>
      <c r="F25" s="32"/>
      <c r="G25" s="33">
        <f t="shared" si="0"/>
        <v>0</v>
      </c>
      <c r="H25" s="41"/>
      <c r="I25" s="24"/>
      <c r="J25" s="6"/>
      <c r="K25" s="4"/>
      <c r="L25" s="32"/>
      <c r="M25" s="32"/>
      <c r="N25" s="33">
        <f t="shared" si="1"/>
        <v>0</v>
      </c>
      <c r="P25" s="24">
        <v>-69</v>
      </c>
      <c r="Q25" s="6" t="s">
        <v>371</v>
      </c>
      <c r="R25" s="4"/>
      <c r="S25" s="32"/>
      <c r="T25" s="32"/>
      <c r="U25" s="33">
        <f t="shared" si="2"/>
        <v>0</v>
      </c>
      <c r="V25" s="41"/>
      <c r="W25" s="24"/>
      <c r="X25" s="6"/>
      <c r="Y25" s="4"/>
      <c r="Z25" s="32"/>
      <c r="AA25" s="32"/>
      <c r="AB25" s="33">
        <f t="shared" si="3"/>
        <v>0</v>
      </c>
      <c r="AE25" s="24">
        <v>-68</v>
      </c>
      <c r="AF25" s="4" t="s">
        <v>369</v>
      </c>
      <c r="AG25" s="112"/>
      <c r="AH25" s="56">
        <v>10</v>
      </c>
      <c r="AI25" s="32">
        <v>1</v>
      </c>
      <c r="AJ25" s="33">
        <f t="shared" si="12"/>
        <v>11</v>
      </c>
      <c r="AK25" s="87">
        <v>21</v>
      </c>
      <c r="AL25" s="92"/>
      <c r="AM25" s="87"/>
      <c r="AN25" s="98"/>
      <c r="AO25" s="117"/>
      <c r="AQ25" s="70">
        <v>73</v>
      </c>
      <c r="AR25" s="56">
        <v>0</v>
      </c>
      <c r="AS25" s="32">
        <v>10</v>
      </c>
      <c r="AT25" s="33">
        <f t="shared" si="5"/>
        <v>10</v>
      </c>
      <c r="AU25" s="56">
        <v>4</v>
      </c>
      <c r="AV25" s="33">
        <v>48</v>
      </c>
    </row>
    <row r="26" spans="2:48" ht="18" customHeight="1" x14ac:dyDescent="0.2">
      <c r="B26" s="24">
        <v>-70</v>
      </c>
      <c r="C26" s="6" t="s">
        <v>418</v>
      </c>
      <c r="D26" s="4"/>
      <c r="E26" s="32"/>
      <c r="F26" s="32"/>
      <c r="G26" s="33">
        <f t="shared" si="0"/>
        <v>0</v>
      </c>
      <c r="H26" s="41"/>
      <c r="I26" s="24"/>
      <c r="J26" s="6"/>
      <c r="K26" s="4"/>
      <c r="L26" s="32"/>
      <c r="M26" s="32"/>
      <c r="N26" s="33">
        <f t="shared" si="1"/>
        <v>0</v>
      </c>
      <c r="P26" s="24">
        <v>-69</v>
      </c>
      <c r="Q26" s="6" t="s">
        <v>411</v>
      </c>
      <c r="R26" s="4"/>
      <c r="S26" s="32"/>
      <c r="T26" s="32"/>
      <c r="U26" s="33">
        <f t="shared" si="2"/>
        <v>0</v>
      </c>
      <c r="V26" s="41"/>
      <c r="W26" s="24"/>
      <c r="X26" s="6"/>
      <c r="Y26" s="4"/>
      <c r="Z26" s="32"/>
      <c r="AA26" s="32"/>
      <c r="AB26" s="33">
        <f t="shared" si="3"/>
        <v>0</v>
      </c>
      <c r="AE26" s="24">
        <v>-69</v>
      </c>
      <c r="AF26" s="4" t="s">
        <v>389</v>
      </c>
      <c r="AG26" s="112" t="s">
        <v>394</v>
      </c>
      <c r="AH26" s="56">
        <v>0</v>
      </c>
      <c r="AI26" s="32"/>
      <c r="AJ26" s="33">
        <f t="shared" ref="AJ26:AJ34" si="13">AH26+AI26</f>
        <v>0</v>
      </c>
      <c r="AK26" s="87">
        <v>26</v>
      </c>
      <c r="AL26" s="92"/>
      <c r="AM26" s="87"/>
      <c r="AN26" s="98"/>
      <c r="AO26" s="117"/>
      <c r="AQ26" s="70"/>
      <c r="AR26" s="56"/>
      <c r="AS26" s="32"/>
      <c r="AT26" s="33">
        <f t="shared" si="5"/>
        <v>0</v>
      </c>
      <c r="AU26" s="56"/>
      <c r="AV26" s="33"/>
    </row>
    <row r="27" spans="2:48" ht="18" customHeight="1" x14ac:dyDescent="0.2">
      <c r="B27" s="24">
        <v>-70</v>
      </c>
      <c r="C27" s="6" t="s">
        <v>430</v>
      </c>
      <c r="D27" s="4"/>
      <c r="E27" s="32"/>
      <c r="F27" s="32"/>
      <c r="G27" s="33">
        <f t="shared" si="0"/>
        <v>0</v>
      </c>
      <c r="H27" s="41"/>
      <c r="I27" s="30"/>
      <c r="J27" s="13"/>
      <c r="K27" s="14"/>
      <c r="L27" s="29"/>
      <c r="M27" s="29"/>
      <c r="N27" s="34">
        <f t="shared" si="1"/>
        <v>0</v>
      </c>
      <c r="P27" s="24">
        <v>-69</v>
      </c>
      <c r="Q27" s="6" t="s">
        <v>392</v>
      </c>
      <c r="R27" s="4"/>
      <c r="S27" s="32"/>
      <c r="T27" s="32"/>
      <c r="U27" s="33">
        <f t="shared" si="2"/>
        <v>0</v>
      </c>
      <c r="V27" s="41"/>
      <c r="W27" s="24"/>
      <c r="X27" s="6"/>
      <c r="Y27" s="4"/>
      <c r="Z27" s="32"/>
      <c r="AA27" s="32"/>
      <c r="AB27" s="33">
        <f t="shared" si="3"/>
        <v>0</v>
      </c>
      <c r="AE27" s="24">
        <v>-69</v>
      </c>
      <c r="AF27" s="4" t="s">
        <v>371</v>
      </c>
      <c r="AG27" s="112"/>
      <c r="AH27" s="56">
        <v>21</v>
      </c>
      <c r="AI27" s="32">
        <v>1</v>
      </c>
      <c r="AJ27" s="33">
        <f t="shared" si="13"/>
        <v>22</v>
      </c>
      <c r="AK27" s="87">
        <v>21</v>
      </c>
      <c r="AL27" s="92"/>
      <c r="AM27" s="87"/>
      <c r="AN27" s="98"/>
      <c r="AO27" s="117"/>
      <c r="AQ27" s="84"/>
      <c r="AR27" s="58"/>
      <c r="AS27" s="35"/>
      <c r="AT27" s="36">
        <f t="shared" si="5"/>
        <v>0</v>
      </c>
      <c r="AU27" s="58"/>
      <c r="AV27" s="36"/>
    </row>
    <row r="28" spans="2:48" ht="18" customHeight="1" x14ac:dyDescent="0.2">
      <c r="B28" s="24">
        <v>-70</v>
      </c>
      <c r="C28" s="6" t="s">
        <v>434</v>
      </c>
      <c r="D28" s="4"/>
      <c r="E28" s="32"/>
      <c r="F28" s="32"/>
      <c r="G28" s="33">
        <f t="shared" si="0"/>
        <v>0</v>
      </c>
      <c r="H28" s="41"/>
      <c r="I28" s="30"/>
      <c r="J28" s="13"/>
      <c r="K28" s="14"/>
      <c r="L28" s="29"/>
      <c r="M28" s="29"/>
      <c r="N28" s="34">
        <f t="shared" si="1"/>
        <v>0</v>
      </c>
      <c r="P28" s="24"/>
      <c r="Q28" s="6"/>
      <c r="R28" s="4"/>
      <c r="S28" s="32"/>
      <c r="T28" s="32"/>
      <c r="U28" s="33">
        <f t="shared" si="2"/>
        <v>0</v>
      </c>
      <c r="V28" s="41"/>
      <c r="W28" s="24"/>
      <c r="X28" s="6"/>
      <c r="Y28" s="4"/>
      <c r="Z28" s="32"/>
      <c r="AA28" s="32"/>
      <c r="AB28" s="33">
        <f t="shared" si="3"/>
        <v>0</v>
      </c>
      <c r="AE28" s="24">
        <v>-69</v>
      </c>
      <c r="AF28" s="4" t="s">
        <v>392</v>
      </c>
      <c r="AG28" s="112"/>
      <c r="AH28" s="56">
        <v>10</v>
      </c>
      <c r="AI28" s="32"/>
      <c r="AJ28" s="33">
        <f t="shared" si="13"/>
        <v>10</v>
      </c>
      <c r="AK28" s="87">
        <v>26</v>
      </c>
      <c r="AL28" s="92"/>
      <c r="AM28" s="87"/>
      <c r="AN28" s="98"/>
      <c r="AO28" s="117"/>
      <c r="AS28" s="37">
        <f>SUM(AS$10:AS27)</f>
        <v>92</v>
      </c>
      <c r="AV28" t="s">
        <v>469</v>
      </c>
    </row>
    <row r="29" spans="2:48" ht="18" customHeight="1" x14ac:dyDescent="0.2">
      <c r="B29" s="30"/>
      <c r="C29" s="13"/>
      <c r="D29" s="14"/>
      <c r="E29" s="29"/>
      <c r="F29" s="29"/>
      <c r="G29" s="34">
        <f t="shared" si="0"/>
        <v>0</v>
      </c>
      <c r="H29" s="41"/>
      <c r="I29" s="30"/>
      <c r="J29" s="13"/>
      <c r="K29" s="14"/>
      <c r="L29" s="29"/>
      <c r="M29" s="29"/>
      <c r="N29" s="34">
        <f t="shared" si="1"/>
        <v>0</v>
      </c>
      <c r="P29" s="30"/>
      <c r="Q29" s="13"/>
      <c r="R29" s="14"/>
      <c r="S29" s="29"/>
      <c r="T29" s="29"/>
      <c r="U29" s="34">
        <f t="shared" si="2"/>
        <v>0</v>
      </c>
      <c r="V29" s="41"/>
      <c r="W29" s="30"/>
      <c r="X29" s="13"/>
      <c r="Y29" s="14"/>
      <c r="Z29" s="29"/>
      <c r="AA29" s="29"/>
      <c r="AB29" s="34">
        <f t="shared" si="3"/>
        <v>0</v>
      </c>
      <c r="AE29" s="24">
        <v>-69</v>
      </c>
      <c r="AF29" s="4" t="s">
        <v>411</v>
      </c>
      <c r="AG29" s="112"/>
      <c r="AH29" s="56">
        <v>3</v>
      </c>
      <c r="AI29" s="32"/>
      <c r="AJ29" s="33">
        <f t="shared" si="13"/>
        <v>3</v>
      </c>
      <c r="AK29" s="87">
        <v>26</v>
      </c>
      <c r="AL29" s="92"/>
      <c r="AM29" s="87"/>
      <c r="AN29" s="98"/>
      <c r="AO29" s="117"/>
      <c r="AS29" s="37"/>
    </row>
    <row r="30" spans="2:48" ht="18" customHeight="1" x14ac:dyDescent="0.2">
      <c r="B30" s="25"/>
      <c r="C30" s="10"/>
      <c r="D30" s="11"/>
      <c r="E30" s="35"/>
      <c r="F30" s="35"/>
      <c r="G30" s="36">
        <f t="shared" si="0"/>
        <v>0</v>
      </c>
      <c r="H30" s="42"/>
      <c r="I30" s="25"/>
      <c r="J30" s="10"/>
      <c r="K30" s="11"/>
      <c r="L30" s="35"/>
      <c r="M30" s="35"/>
      <c r="N30" s="36">
        <f t="shared" si="1"/>
        <v>0</v>
      </c>
      <c r="P30" s="25"/>
      <c r="Q30" s="10"/>
      <c r="R30" s="11"/>
      <c r="S30" s="35"/>
      <c r="T30" s="35"/>
      <c r="U30" s="36">
        <f t="shared" si="2"/>
        <v>0</v>
      </c>
      <c r="V30" s="42"/>
      <c r="W30" s="25"/>
      <c r="X30" s="10"/>
      <c r="Y30" s="11"/>
      <c r="Z30" s="35"/>
      <c r="AA30" s="35"/>
      <c r="AB30" s="36">
        <f t="shared" si="3"/>
        <v>0</v>
      </c>
      <c r="AE30" s="24">
        <v>-70</v>
      </c>
      <c r="AF30" s="4" t="s">
        <v>413</v>
      </c>
      <c r="AG30" s="112" t="s">
        <v>394</v>
      </c>
      <c r="AH30" s="56">
        <v>0</v>
      </c>
      <c r="AI30" s="32"/>
      <c r="AJ30" s="33">
        <f t="shared" si="13"/>
        <v>0</v>
      </c>
      <c r="AK30" s="87">
        <v>26</v>
      </c>
      <c r="AL30" s="92"/>
      <c r="AM30" s="87"/>
      <c r="AN30" s="98"/>
      <c r="AO30" s="117"/>
      <c r="AS30" s="37"/>
    </row>
    <row r="31" spans="2:48" ht="18" customHeight="1" x14ac:dyDescent="0.2">
      <c r="AE31" s="24">
        <v>-70</v>
      </c>
      <c r="AF31" s="4" t="s">
        <v>414</v>
      </c>
      <c r="AG31" s="112"/>
      <c r="AH31" s="56">
        <v>19</v>
      </c>
      <c r="AI31" s="32">
        <v>4</v>
      </c>
      <c r="AJ31" s="33">
        <f t="shared" si="13"/>
        <v>23</v>
      </c>
      <c r="AK31" s="87">
        <v>9</v>
      </c>
      <c r="AL31" s="92"/>
      <c r="AM31" s="87"/>
      <c r="AN31" s="98"/>
      <c r="AO31" s="117"/>
      <c r="AS31" s="37"/>
    </row>
    <row r="32" spans="2:48" ht="18" customHeight="1" x14ac:dyDescent="0.2">
      <c r="AE32" s="24">
        <v>-70</v>
      </c>
      <c r="AF32" s="4" t="s">
        <v>416</v>
      </c>
      <c r="AG32" s="112"/>
      <c r="AH32" s="56">
        <v>6</v>
      </c>
      <c r="AI32" s="32">
        <v>3</v>
      </c>
      <c r="AJ32" s="33">
        <f t="shared" si="13"/>
        <v>9</v>
      </c>
      <c r="AK32" s="87">
        <v>14</v>
      </c>
      <c r="AL32" s="92"/>
      <c r="AM32" s="87"/>
      <c r="AN32" s="98"/>
      <c r="AO32" s="117"/>
      <c r="AS32" s="37"/>
    </row>
    <row r="33" spans="2:45" ht="18" customHeight="1" x14ac:dyDescent="0.2">
      <c r="B33" s="7" t="s">
        <v>59</v>
      </c>
      <c r="C33" s="5"/>
      <c r="D33" s="5"/>
      <c r="E33" s="5"/>
      <c r="F33" s="5"/>
      <c r="G33" s="104" t="s">
        <v>466</v>
      </c>
      <c r="H33" s="8" t="s">
        <v>9</v>
      </c>
      <c r="I33" s="5" t="s">
        <v>465</v>
      </c>
      <c r="J33" s="5"/>
      <c r="K33" s="5"/>
      <c r="L33" s="5"/>
      <c r="M33" s="5"/>
      <c r="N33" s="9"/>
      <c r="AE33" s="24">
        <v>-70</v>
      </c>
      <c r="AF33" s="4" t="s">
        <v>415</v>
      </c>
      <c r="AG33" s="112"/>
      <c r="AH33" s="56">
        <v>3</v>
      </c>
      <c r="AI33" s="32">
        <v>2</v>
      </c>
      <c r="AJ33" s="33">
        <f t="shared" si="13"/>
        <v>5</v>
      </c>
      <c r="AK33" s="87">
        <v>17</v>
      </c>
      <c r="AL33" s="92"/>
      <c r="AM33" s="87"/>
      <c r="AN33" s="98"/>
      <c r="AO33" s="117"/>
      <c r="AS33" s="37"/>
    </row>
    <row r="34" spans="2:45" ht="18" customHeight="1" x14ac:dyDescent="0.2">
      <c r="B34" s="12"/>
      <c r="C34" s="13"/>
      <c r="D34" s="13"/>
      <c r="E34" s="14"/>
      <c r="F34" s="137">
        <f>SUM(G34:G35)</f>
        <v>9</v>
      </c>
      <c r="G34" s="21">
        <f>SUM(E37:E57)</f>
        <v>4</v>
      </c>
      <c r="H34" s="19" t="s">
        <v>8</v>
      </c>
      <c r="I34" s="21">
        <f>SUM(L37:L57)</f>
        <v>5</v>
      </c>
      <c r="J34" s="137">
        <f>SUM(I34:I35)</f>
        <v>8</v>
      </c>
      <c r="K34" s="16"/>
      <c r="L34" s="13"/>
      <c r="M34" s="13"/>
      <c r="N34" s="17"/>
      <c r="AE34" s="24">
        <v>-70</v>
      </c>
      <c r="AF34" s="6" t="s">
        <v>288</v>
      </c>
      <c r="AG34" s="112"/>
      <c r="AH34" s="56">
        <v>0</v>
      </c>
      <c r="AI34" s="32">
        <v>1</v>
      </c>
      <c r="AJ34" s="33">
        <f t="shared" si="13"/>
        <v>1</v>
      </c>
      <c r="AK34" s="87">
        <v>21</v>
      </c>
      <c r="AL34" s="92"/>
      <c r="AM34" s="87"/>
      <c r="AN34" s="98"/>
      <c r="AO34" s="117"/>
      <c r="AS34" s="37"/>
    </row>
    <row r="35" spans="2:45" ht="18" customHeight="1" x14ac:dyDescent="0.2">
      <c r="B35" s="1"/>
      <c r="C35" s="2"/>
      <c r="D35" s="2"/>
      <c r="E35" s="15"/>
      <c r="F35" s="138"/>
      <c r="G35" s="22">
        <f>SUM(F37:F57)</f>
        <v>5</v>
      </c>
      <c r="H35" s="20" t="s">
        <v>8</v>
      </c>
      <c r="I35" s="22">
        <f>SUM(M37:M57)</f>
        <v>3</v>
      </c>
      <c r="J35" s="138"/>
      <c r="K35" s="18"/>
      <c r="L35" s="2"/>
      <c r="M35" s="2"/>
      <c r="N35" s="3"/>
      <c r="AE35" s="24">
        <v>-70</v>
      </c>
      <c r="AF35" s="4" t="s">
        <v>463</v>
      </c>
      <c r="AG35" s="112"/>
      <c r="AH35" s="56">
        <v>0</v>
      </c>
      <c r="AI35" s="32">
        <v>1</v>
      </c>
      <c r="AJ35" s="33">
        <f t="shared" ref="AJ35" si="14">AH35+AI35</f>
        <v>1</v>
      </c>
      <c r="AK35" s="87">
        <v>21</v>
      </c>
      <c r="AL35" s="92"/>
      <c r="AM35" s="87"/>
      <c r="AN35" s="98"/>
      <c r="AO35" s="117"/>
      <c r="AS35" s="37"/>
    </row>
    <row r="36" spans="2:45" ht="18" customHeight="1" x14ac:dyDescent="0.2">
      <c r="B36" s="26" t="s">
        <v>10</v>
      </c>
      <c r="C36" s="139" t="s">
        <v>26</v>
      </c>
      <c r="D36" s="140"/>
      <c r="E36" s="27" t="s">
        <v>3</v>
      </c>
      <c r="F36" s="27" t="s">
        <v>4</v>
      </c>
      <c r="G36" s="28" t="s">
        <v>5</v>
      </c>
      <c r="H36" s="31"/>
      <c r="I36" s="26" t="s">
        <v>10</v>
      </c>
      <c r="J36" s="139" t="s">
        <v>26</v>
      </c>
      <c r="K36" s="140"/>
      <c r="L36" s="27" t="s">
        <v>3</v>
      </c>
      <c r="M36" s="27" t="s">
        <v>4</v>
      </c>
      <c r="N36" s="28" t="s">
        <v>5</v>
      </c>
      <c r="AE36" s="24">
        <v>-70</v>
      </c>
      <c r="AF36" s="4" t="s">
        <v>417</v>
      </c>
      <c r="AG36" s="112"/>
      <c r="AH36" s="56">
        <v>0</v>
      </c>
      <c r="AI36" s="32"/>
      <c r="AJ36" s="33">
        <f t="shared" ref="AJ36:AJ39" si="15">AH36+AI36</f>
        <v>0</v>
      </c>
      <c r="AK36" s="87">
        <v>26</v>
      </c>
      <c r="AL36" s="92"/>
      <c r="AM36" s="87"/>
      <c r="AN36" s="98"/>
      <c r="AO36" s="117"/>
    </row>
    <row r="37" spans="2:45" ht="18" customHeight="1" x14ac:dyDescent="0.2">
      <c r="B37" s="24">
        <v>-69</v>
      </c>
      <c r="C37" s="6" t="s">
        <v>389</v>
      </c>
      <c r="D37" s="4"/>
      <c r="E37" s="32"/>
      <c r="F37" s="32"/>
      <c r="G37" s="33">
        <f t="shared" ref="G37:G57" si="16">SUM(E37:F37)</f>
        <v>0</v>
      </c>
      <c r="H37" s="39" t="s">
        <v>1</v>
      </c>
      <c r="I37" s="24">
        <v>-72</v>
      </c>
      <c r="J37" s="6" t="s">
        <v>282</v>
      </c>
      <c r="K37" s="4"/>
      <c r="L37" s="32"/>
      <c r="M37" s="32"/>
      <c r="N37" s="33">
        <f t="shared" ref="N37:N57" si="17">SUM(L37:M37)</f>
        <v>0</v>
      </c>
      <c r="AE37" s="24">
        <v>-70</v>
      </c>
      <c r="AF37" s="4" t="s">
        <v>418</v>
      </c>
      <c r="AG37" s="112"/>
      <c r="AH37" s="56">
        <v>0</v>
      </c>
      <c r="AI37" s="32"/>
      <c r="AJ37" s="33">
        <f t="shared" si="15"/>
        <v>0</v>
      </c>
      <c r="AK37" s="87">
        <v>26</v>
      </c>
      <c r="AL37" s="92"/>
      <c r="AM37" s="87"/>
      <c r="AN37" s="98"/>
      <c r="AO37" s="117"/>
    </row>
    <row r="38" spans="2:45" ht="18" customHeight="1" x14ac:dyDescent="0.2">
      <c r="B38" s="24">
        <v>-70</v>
      </c>
      <c r="C38" s="6" t="s">
        <v>447</v>
      </c>
      <c r="D38" s="4"/>
      <c r="E38" s="32"/>
      <c r="F38" s="32"/>
      <c r="G38" s="33">
        <f t="shared" si="16"/>
        <v>0</v>
      </c>
      <c r="H38" s="101"/>
      <c r="I38" s="24"/>
      <c r="J38" s="6"/>
      <c r="K38" s="4"/>
      <c r="L38" s="32"/>
      <c r="M38" s="32"/>
      <c r="N38" s="33">
        <f t="shared" si="17"/>
        <v>0</v>
      </c>
      <c r="AE38" s="24">
        <v>-70</v>
      </c>
      <c r="AF38" s="4" t="s">
        <v>430</v>
      </c>
      <c r="AG38" s="112"/>
      <c r="AH38" s="56">
        <v>0</v>
      </c>
      <c r="AI38" s="32"/>
      <c r="AJ38" s="33">
        <f t="shared" si="15"/>
        <v>0</v>
      </c>
      <c r="AK38" s="87">
        <v>26</v>
      </c>
      <c r="AL38" s="92"/>
      <c r="AM38" s="87"/>
      <c r="AN38" s="98"/>
      <c r="AO38" s="117"/>
    </row>
    <row r="39" spans="2:45" ht="18" customHeight="1" x14ac:dyDescent="0.2">
      <c r="B39" s="24">
        <v>-64</v>
      </c>
      <c r="C39" s="6" t="s">
        <v>448</v>
      </c>
      <c r="D39" s="4"/>
      <c r="E39" s="32"/>
      <c r="F39" s="32">
        <v>1</v>
      </c>
      <c r="G39" s="33">
        <f t="shared" si="16"/>
        <v>1</v>
      </c>
      <c r="H39" s="39" t="s">
        <v>294</v>
      </c>
      <c r="I39" s="24">
        <v>-71</v>
      </c>
      <c r="J39" s="6" t="s">
        <v>435</v>
      </c>
      <c r="K39" s="4"/>
      <c r="L39" s="32">
        <v>2</v>
      </c>
      <c r="M39" s="32">
        <v>1</v>
      </c>
      <c r="N39" s="33">
        <f t="shared" si="17"/>
        <v>3</v>
      </c>
      <c r="AE39" s="24">
        <v>-70</v>
      </c>
      <c r="AF39" s="4" t="s">
        <v>434</v>
      </c>
      <c r="AG39" s="112"/>
      <c r="AH39" s="56">
        <v>0</v>
      </c>
      <c r="AI39" s="32"/>
      <c r="AJ39" s="33">
        <f t="shared" si="15"/>
        <v>0</v>
      </c>
      <c r="AK39" s="87">
        <v>26</v>
      </c>
      <c r="AL39" s="92"/>
      <c r="AM39" s="87"/>
      <c r="AN39" s="98"/>
      <c r="AO39" s="117"/>
    </row>
    <row r="40" spans="2:45" ht="18" customHeight="1" x14ac:dyDescent="0.2">
      <c r="B40" s="24">
        <v>-65</v>
      </c>
      <c r="C40" s="6" t="s">
        <v>354</v>
      </c>
      <c r="D40" s="4"/>
      <c r="E40" s="32"/>
      <c r="F40" s="32"/>
      <c r="G40" s="33">
        <f t="shared" si="16"/>
        <v>0</v>
      </c>
      <c r="H40" s="41"/>
      <c r="I40" s="24">
        <v>-71</v>
      </c>
      <c r="J40" s="6" t="s">
        <v>371</v>
      </c>
      <c r="K40" s="4"/>
      <c r="L40" s="32"/>
      <c r="M40" s="32"/>
      <c r="N40" s="33">
        <f t="shared" si="17"/>
        <v>0</v>
      </c>
      <c r="AE40" s="24">
        <v>-71</v>
      </c>
      <c r="AF40" s="6" t="s">
        <v>435</v>
      </c>
      <c r="AG40" s="112"/>
      <c r="AH40" s="56">
        <v>2</v>
      </c>
      <c r="AI40" s="32">
        <v>6</v>
      </c>
      <c r="AJ40" s="33">
        <f>AH40+AI40</f>
        <v>8</v>
      </c>
      <c r="AK40" s="87">
        <v>3</v>
      </c>
      <c r="AL40" s="92"/>
      <c r="AM40" s="87"/>
      <c r="AN40" s="98"/>
      <c r="AO40" s="117"/>
    </row>
    <row r="41" spans="2:45" ht="18" customHeight="1" x14ac:dyDescent="0.2">
      <c r="B41" s="24">
        <v>-67</v>
      </c>
      <c r="C41" s="6" t="s">
        <v>461</v>
      </c>
      <c r="D41" s="4"/>
      <c r="E41" s="32"/>
      <c r="F41" s="32">
        <v>1</v>
      </c>
      <c r="G41" s="33">
        <f t="shared" si="16"/>
        <v>1</v>
      </c>
      <c r="H41" s="41"/>
      <c r="I41" s="24">
        <v>-71</v>
      </c>
      <c r="J41" s="6" t="s">
        <v>450</v>
      </c>
      <c r="K41" s="4"/>
      <c r="L41" s="32"/>
      <c r="M41" s="32"/>
      <c r="N41" s="33">
        <f t="shared" si="17"/>
        <v>0</v>
      </c>
      <c r="AE41" s="24">
        <v>-71</v>
      </c>
      <c r="AF41" s="6" t="s">
        <v>371</v>
      </c>
      <c r="AG41" s="112"/>
      <c r="AH41" s="56">
        <v>2</v>
      </c>
      <c r="AI41" s="32">
        <v>6</v>
      </c>
      <c r="AJ41" s="33">
        <f t="shared" ref="AJ41:AJ46" si="18">AH41+AI41</f>
        <v>8</v>
      </c>
      <c r="AK41" s="87">
        <v>3</v>
      </c>
      <c r="AL41" s="92"/>
      <c r="AM41" s="87"/>
      <c r="AN41" s="98"/>
      <c r="AO41" s="117"/>
    </row>
    <row r="42" spans="2:45" ht="18" customHeight="1" x14ac:dyDescent="0.2">
      <c r="B42" s="24">
        <v>-68</v>
      </c>
      <c r="C42" s="6" t="s">
        <v>342</v>
      </c>
      <c r="D42" s="4"/>
      <c r="E42" s="32"/>
      <c r="F42" s="32"/>
      <c r="G42" s="33">
        <f t="shared" si="16"/>
        <v>0</v>
      </c>
      <c r="H42" s="41"/>
      <c r="I42" s="24">
        <v>-72</v>
      </c>
      <c r="J42" s="6" t="s">
        <v>451</v>
      </c>
      <c r="K42" s="4"/>
      <c r="L42" s="32">
        <v>3</v>
      </c>
      <c r="M42" s="32"/>
      <c r="N42" s="33">
        <f t="shared" si="17"/>
        <v>3</v>
      </c>
      <c r="AE42" s="24">
        <v>-71</v>
      </c>
      <c r="AF42" s="6" t="s">
        <v>450</v>
      </c>
      <c r="AG42" s="112"/>
      <c r="AH42" s="56">
        <v>0</v>
      </c>
      <c r="AI42" s="32"/>
      <c r="AJ42" s="33">
        <f t="shared" si="18"/>
        <v>0</v>
      </c>
      <c r="AK42" s="87">
        <v>26</v>
      </c>
      <c r="AL42" s="92"/>
      <c r="AM42" s="87"/>
      <c r="AN42" s="98"/>
      <c r="AO42" s="117"/>
    </row>
    <row r="43" spans="2:45" ht="18" customHeight="1" x14ac:dyDescent="0.2">
      <c r="B43" s="24">
        <v>-68</v>
      </c>
      <c r="C43" s="6" t="s">
        <v>449</v>
      </c>
      <c r="D43" s="4"/>
      <c r="E43" s="32"/>
      <c r="F43" s="32">
        <v>2</v>
      </c>
      <c r="G43" s="33">
        <f t="shared" si="16"/>
        <v>2</v>
      </c>
      <c r="H43" s="41"/>
      <c r="I43" s="24">
        <v>-72</v>
      </c>
      <c r="J43" s="6" t="s">
        <v>452</v>
      </c>
      <c r="K43" s="4"/>
      <c r="L43" s="32"/>
      <c r="M43" s="32">
        <v>2</v>
      </c>
      <c r="N43" s="33">
        <f t="shared" si="17"/>
        <v>2</v>
      </c>
      <c r="AE43" s="24">
        <v>-72</v>
      </c>
      <c r="AF43" s="6" t="s">
        <v>451</v>
      </c>
      <c r="AG43" s="112"/>
      <c r="AH43" s="56">
        <v>0</v>
      </c>
      <c r="AI43" s="32">
        <v>6</v>
      </c>
      <c r="AJ43" s="33">
        <f t="shared" si="18"/>
        <v>6</v>
      </c>
      <c r="AK43" s="87">
        <v>3</v>
      </c>
      <c r="AL43" s="92"/>
      <c r="AM43" s="87"/>
      <c r="AN43" s="98"/>
      <c r="AO43" s="117"/>
    </row>
    <row r="44" spans="2:45" ht="18" customHeight="1" x14ac:dyDescent="0.2">
      <c r="B44" s="24">
        <v>-68</v>
      </c>
      <c r="C44" s="6" t="s">
        <v>390</v>
      </c>
      <c r="D44" s="4"/>
      <c r="E44" s="32">
        <v>1</v>
      </c>
      <c r="F44" s="32">
        <v>1</v>
      </c>
      <c r="G44" s="33">
        <f t="shared" si="16"/>
        <v>2</v>
      </c>
      <c r="H44" s="41"/>
      <c r="I44" s="24">
        <v>-72</v>
      </c>
      <c r="J44" s="6" t="s">
        <v>453</v>
      </c>
      <c r="K44" s="4"/>
      <c r="L44" s="32"/>
      <c r="M44" s="32"/>
      <c r="N44" s="33">
        <f t="shared" ref="N44:N46" si="19">SUM(L44:M44)</f>
        <v>0</v>
      </c>
      <c r="AE44" s="24">
        <v>-72</v>
      </c>
      <c r="AF44" s="6" t="s">
        <v>452</v>
      </c>
      <c r="AG44" s="112"/>
      <c r="AH44" s="56">
        <v>0</v>
      </c>
      <c r="AI44" s="32">
        <v>4</v>
      </c>
      <c r="AJ44" s="33">
        <f t="shared" si="18"/>
        <v>4</v>
      </c>
      <c r="AK44" s="87">
        <v>9</v>
      </c>
      <c r="AL44" s="92"/>
      <c r="AM44" s="87"/>
      <c r="AN44" s="98"/>
      <c r="AO44" s="117"/>
    </row>
    <row r="45" spans="2:45" ht="18" customHeight="1" x14ac:dyDescent="0.2">
      <c r="B45" s="24">
        <v>-68</v>
      </c>
      <c r="C45" s="6" t="s">
        <v>327</v>
      </c>
      <c r="D45" s="4"/>
      <c r="E45" s="32">
        <v>1</v>
      </c>
      <c r="F45" s="32"/>
      <c r="G45" s="33">
        <f t="shared" si="16"/>
        <v>1</v>
      </c>
      <c r="H45" s="41"/>
      <c r="I45" s="24">
        <v>-73</v>
      </c>
      <c r="J45" s="6" t="s">
        <v>455</v>
      </c>
      <c r="K45" s="4"/>
      <c r="L45" s="32"/>
      <c r="M45" s="32"/>
      <c r="N45" s="33">
        <f t="shared" si="19"/>
        <v>0</v>
      </c>
      <c r="AE45" s="24">
        <v>-72</v>
      </c>
      <c r="AF45" s="6" t="s">
        <v>282</v>
      </c>
      <c r="AG45" s="112" t="s">
        <v>394</v>
      </c>
      <c r="AH45" s="56">
        <v>0</v>
      </c>
      <c r="AI45" s="32"/>
      <c r="AJ45" s="33">
        <f t="shared" si="18"/>
        <v>0</v>
      </c>
      <c r="AK45" s="87">
        <v>26</v>
      </c>
      <c r="AL45" s="92"/>
      <c r="AM45" s="87"/>
      <c r="AN45" s="98"/>
      <c r="AO45" s="117"/>
    </row>
    <row r="46" spans="2:45" ht="18" customHeight="1" x14ac:dyDescent="0.2">
      <c r="B46" s="24">
        <v>-69</v>
      </c>
      <c r="C46" s="6" t="s">
        <v>371</v>
      </c>
      <c r="D46" s="4"/>
      <c r="E46" s="32"/>
      <c r="F46" s="32"/>
      <c r="G46" s="33">
        <f t="shared" si="16"/>
        <v>0</v>
      </c>
      <c r="H46" s="41"/>
      <c r="I46" s="24"/>
      <c r="J46" s="6"/>
      <c r="K46" s="4"/>
      <c r="L46" s="32"/>
      <c r="M46" s="32"/>
      <c r="N46" s="33">
        <f t="shared" si="19"/>
        <v>0</v>
      </c>
      <c r="AE46" s="24">
        <v>-72</v>
      </c>
      <c r="AF46" s="6" t="s">
        <v>453</v>
      </c>
      <c r="AG46" s="112"/>
      <c r="AH46" s="56">
        <v>0</v>
      </c>
      <c r="AI46" s="32"/>
      <c r="AJ46" s="33">
        <f t="shared" si="18"/>
        <v>0</v>
      </c>
      <c r="AK46" s="87">
        <v>26</v>
      </c>
      <c r="AL46" s="92"/>
      <c r="AM46" s="87"/>
      <c r="AN46" s="98"/>
      <c r="AO46" s="117"/>
    </row>
    <row r="47" spans="2:45" ht="18" customHeight="1" x14ac:dyDescent="0.2">
      <c r="B47" s="24">
        <v>-69</v>
      </c>
      <c r="C47" s="6" t="s">
        <v>411</v>
      </c>
      <c r="D47" s="4"/>
      <c r="E47" s="32"/>
      <c r="F47" s="32"/>
      <c r="G47" s="33">
        <f t="shared" si="16"/>
        <v>0</v>
      </c>
      <c r="H47" s="41"/>
      <c r="I47" s="24"/>
      <c r="J47" s="6"/>
      <c r="K47" s="4"/>
      <c r="L47" s="32"/>
      <c r="M47" s="32"/>
      <c r="N47" s="33">
        <f t="shared" si="17"/>
        <v>0</v>
      </c>
      <c r="AE47" s="24">
        <v>-73</v>
      </c>
      <c r="AF47" s="6" t="s">
        <v>454</v>
      </c>
      <c r="AG47" s="112"/>
      <c r="AH47" s="56">
        <v>0</v>
      </c>
      <c r="AI47" s="32">
        <v>5</v>
      </c>
      <c r="AJ47" s="33">
        <f t="shared" ref="AJ47:AJ52" si="20">AH47+AI47</f>
        <v>5</v>
      </c>
      <c r="AK47" s="87">
        <v>8</v>
      </c>
      <c r="AL47" s="92"/>
      <c r="AM47" s="87"/>
      <c r="AN47" s="98"/>
      <c r="AO47" s="117"/>
    </row>
    <row r="48" spans="2:45" ht="18" customHeight="1" x14ac:dyDescent="0.2">
      <c r="B48" s="24">
        <v>-69</v>
      </c>
      <c r="C48" s="6" t="s">
        <v>392</v>
      </c>
      <c r="D48" s="4"/>
      <c r="E48" s="32"/>
      <c r="F48" s="32"/>
      <c r="G48" s="33">
        <f t="shared" si="16"/>
        <v>0</v>
      </c>
      <c r="H48" s="41"/>
      <c r="I48" s="24"/>
      <c r="J48" s="6"/>
      <c r="K48" s="4"/>
      <c r="L48" s="32"/>
      <c r="M48" s="32"/>
      <c r="N48" s="33">
        <f t="shared" si="17"/>
        <v>0</v>
      </c>
      <c r="AE48" s="24">
        <v>-73</v>
      </c>
      <c r="AF48" s="6" t="s">
        <v>455</v>
      </c>
      <c r="AG48" s="112"/>
      <c r="AH48" s="56">
        <v>0</v>
      </c>
      <c r="AI48" s="32">
        <v>4</v>
      </c>
      <c r="AJ48" s="33">
        <f t="shared" si="20"/>
        <v>4</v>
      </c>
      <c r="AK48" s="87">
        <v>9</v>
      </c>
      <c r="AL48" s="92"/>
      <c r="AM48" s="87"/>
      <c r="AN48" s="98"/>
      <c r="AO48" s="117"/>
    </row>
    <row r="49" spans="2:41" ht="18" customHeight="1" x14ac:dyDescent="0.2">
      <c r="B49" s="24">
        <v>-70</v>
      </c>
      <c r="C49" s="6" t="s">
        <v>414</v>
      </c>
      <c r="D49" s="4"/>
      <c r="E49" s="32">
        <v>1</v>
      </c>
      <c r="F49" s="32"/>
      <c r="G49" s="33">
        <f t="shared" si="16"/>
        <v>1</v>
      </c>
      <c r="H49" s="41"/>
      <c r="I49" s="24"/>
      <c r="J49" s="6"/>
      <c r="K49" s="4"/>
      <c r="L49" s="32"/>
      <c r="M49" s="32"/>
      <c r="N49" s="33">
        <f t="shared" si="17"/>
        <v>0</v>
      </c>
      <c r="AE49" s="24">
        <v>-73</v>
      </c>
      <c r="AF49" s="6" t="s">
        <v>456</v>
      </c>
      <c r="AG49" s="112"/>
      <c r="AH49" s="56">
        <v>0</v>
      </c>
      <c r="AI49" s="32">
        <v>1</v>
      </c>
      <c r="AJ49" s="33">
        <f t="shared" si="20"/>
        <v>1</v>
      </c>
      <c r="AK49" s="87">
        <v>21</v>
      </c>
      <c r="AL49" s="92"/>
      <c r="AM49" s="87"/>
      <c r="AN49" s="98"/>
      <c r="AO49" s="117"/>
    </row>
    <row r="50" spans="2:41" ht="18" customHeight="1" x14ac:dyDescent="0.2">
      <c r="B50" s="24">
        <v>-70</v>
      </c>
      <c r="C50" s="6" t="s">
        <v>416</v>
      </c>
      <c r="D50" s="4"/>
      <c r="E50" s="32">
        <v>1</v>
      </c>
      <c r="F50" s="32"/>
      <c r="G50" s="33">
        <f t="shared" si="16"/>
        <v>1</v>
      </c>
      <c r="H50" s="41"/>
      <c r="I50" s="24"/>
      <c r="J50" s="6"/>
      <c r="K50" s="4"/>
      <c r="L50" s="32"/>
      <c r="M50" s="32"/>
      <c r="N50" s="33">
        <f t="shared" si="17"/>
        <v>0</v>
      </c>
      <c r="AE50" s="24">
        <v>-73</v>
      </c>
      <c r="AF50" s="6" t="s">
        <v>458</v>
      </c>
      <c r="AG50" s="112"/>
      <c r="AH50" s="56">
        <v>0</v>
      </c>
      <c r="AI50" s="32"/>
      <c r="AJ50" s="33">
        <f t="shared" si="20"/>
        <v>0</v>
      </c>
      <c r="AK50" s="87">
        <v>26</v>
      </c>
      <c r="AL50" s="92"/>
      <c r="AM50" s="87"/>
      <c r="AN50" s="98"/>
      <c r="AO50" s="117"/>
    </row>
    <row r="51" spans="2:41" ht="18" customHeight="1" x14ac:dyDescent="0.2">
      <c r="B51" s="24">
        <v>-70</v>
      </c>
      <c r="C51" s="6" t="s">
        <v>415</v>
      </c>
      <c r="D51" s="4"/>
      <c r="E51" s="32"/>
      <c r="F51" s="32"/>
      <c r="G51" s="33">
        <f t="shared" si="16"/>
        <v>0</v>
      </c>
      <c r="H51" s="41"/>
      <c r="I51" s="24"/>
      <c r="J51" s="6"/>
      <c r="K51" s="4"/>
      <c r="L51" s="32"/>
      <c r="M51" s="32"/>
      <c r="N51" s="33">
        <f t="shared" si="17"/>
        <v>0</v>
      </c>
      <c r="AE51" s="24">
        <v>-73</v>
      </c>
      <c r="AF51" s="6" t="s">
        <v>459</v>
      </c>
      <c r="AG51" s="112"/>
      <c r="AH51" s="56">
        <v>0</v>
      </c>
      <c r="AI51" s="32"/>
      <c r="AJ51" s="33">
        <f t="shared" si="20"/>
        <v>0</v>
      </c>
      <c r="AK51" s="87">
        <v>26</v>
      </c>
      <c r="AL51" s="92"/>
      <c r="AM51" s="87"/>
      <c r="AN51" s="98"/>
      <c r="AO51" s="117"/>
    </row>
    <row r="52" spans="2:41" ht="18" customHeight="1" x14ac:dyDescent="0.2">
      <c r="B52" s="24">
        <v>-70</v>
      </c>
      <c r="C52" s="6" t="s">
        <v>288</v>
      </c>
      <c r="D52" s="4"/>
      <c r="E52" s="32"/>
      <c r="F52" s="32"/>
      <c r="G52" s="33">
        <f t="shared" si="16"/>
        <v>0</v>
      </c>
      <c r="H52" s="41"/>
      <c r="I52" s="24"/>
      <c r="J52" s="6"/>
      <c r="K52" s="4"/>
      <c r="L52" s="32"/>
      <c r="M52" s="32"/>
      <c r="N52" s="33">
        <f t="shared" si="17"/>
        <v>0</v>
      </c>
      <c r="AE52" s="24">
        <v>-73</v>
      </c>
      <c r="AF52" s="6" t="s">
        <v>457</v>
      </c>
      <c r="AG52" s="112"/>
      <c r="AH52" s="56">
        <v>0</v>
      </c>
      <c r="AI52" s="32"/>
      <c r="AJ52" s="33">
        <f t="shared" si="20"/>
        <v>0</v>
      </c>
      <c r="AK52" s="87">
        <v>26</v>
      </c>
      <c r="AL52" s="92"/>
      <c r="AM52" s="87"/>
      <c r="AN52" s="98"/>
      <c r="AO52" s="117"/>
    </row>
    <row r="53" spans="2:41" ht="18" customHeight="1" x14ac:dyDescent="0.2">
      <c r="B53" s="24">
        <v>-70</v>
      </c>
      <c r="C53" s="6" t="s">
        <v>463</v>
      </c>
      <c r="D53" s="4"/>
      <c r="E53" s="32"/>
      <c r="F53" s="32"/>
      <c r="G53" s="33">
        <f t="shared" si="16"/>
        <v>0</v>
      </c>
      <c r="H53" s="41"/>
      <c r="I53" s="24"/>
      <c r="J53" s="6"/>
      <c r="K53" s="4"/>
      <c r="L53" s="32"/>
      <c r="M53" s="32"/>
      <c r="N53" s="33">
        <f t="shared" si="17"/>
        <v>0</v>
      </c>
      <c r="AE53" s="24"/>
      <c r="AF53" s="6"/>
      <c r="AG53" s="112"/>
      <c r="AH53" s="56">
        <v>0</v>
      </c>
      <c r="AI53" s="32"/>
      <c r="AJ53" s="33">
        <f t="shared" ref="AJ53" si="21">AH53+AI53</f>
        <v>0</v>
      </c>
      <c r="AK53" s="87"/>
      <c r="AL53" s="92"/>
      <c r="AM53" s="87"/>
      <c r="AN53" s="98"/>
      <c r="AO53" s="117"/>
    </row>
    <row r="54" spans="2:41" ht="18" customHeight="1" x14ac:dyDescent="0.2">
      <c r="B54" s="24">
        <v>-70</v>
      </c>
      <c r="C54" s="6" t="s">
        <v>417</v>
      </c>
      <c r="D54" s="4"/>
      <c r="E54" s="32"/>
      <c r="F54" s="32"/>
      <c r="G54" s="33">
        <f t="shared" si="16"/>
        <v>0</v>
      </c>
      <c r="H54" s="41"/>
      <c r="I54" s="30"/>
      <c r="J54" s="13"/>
      <c r="K54" s="14"/>
      <c r="L54" s="29"/>
      <c r="M54" s="29"/>
      <c r="N54" s="34">
        <f t="shared" si="17"/>
        <v>0</v>
      </c>
      <c r="AE54" s="24"/>
      <c r="AF54" s="4"/>
      <c r="AG54" s="112"/>
      <c r="AH54" s="56">
        <v>0</v>
      </c>
      <c r="AI54" s="32"/>
      <c r="AJ54" s="33">
        <f>AH54+AI54</f>
        <v>0</v>
      </c>
      <c r="AK54" s="87"/>
      <c r="AL54" s="92"/>
      <c r="AM54" s="87"/>
      <c r="AN54" s="98"/>
      <c r="AO54" s="117"/>
    </row>
    <row r="55" spans="2:41" ht="18" customHeight="1" x14ac:dyDescent="0.2">
      <c r="B55" s="24">
        <v>-70</v>
      </c>
      <c r="C55" s="6" t="s">
        <v>418</v>
      </c>
      <c r="D55" s="4"/>
      <c r="E55" s="32"/>
      <c r="F55" s="32"/>
      <c r="G55" s="33">
        <f t="shared" si="16"/>
        <v>0</v>
      </c>
      <c r="H55" s="41"/>
      <c r="I55" s="30"/>
      <c r="J55" s="13"/>
      <c r="K55" s="14"/>
      <c r="L55" s="29"/>
      <c r="M55" s="29"/>
      <c r="N55" s="34">
        <f t="shared" si="17"/>
        <v>0</v>
      </c>
      <c r="AE55" s="50"/>
      <c r="AF55" s="110" t="s">
        <v>71</v>
      </c>
      <c r="AG55" s="121">
        <f>COUNTA(AF$10:AF54)</f>
        <v>43</v>
      </c>
      <c r="AH55" s="60"/>
      <c r="AI55" s="62">
        <f>SUM(AI$10:AI54)</f>
        <v>92</v>
      </c>
      <c r="AJ55" s="61"/>
      <c r="AK55" s="60"/>
      <c r="AL55" s="95"/>
      <c r="AM55" s="96"/>
      <c r="AN55" s="115"/>
      <c r="AO55" s="95"/>
    </row>
    <row r="56" spans="2:41" ht="18" customHeight="1" x14ac:dyDescent="0.2">
      <c r="B56" s="24">
        <v>-70</v>
      </c>
      <c r="C56" s="6" t="s">
        <v>430</v>
      </c>
      <c r="D56" s="4"/>
      <c r="E56" s="32"/>
      <c r="F56" s="32"/>
      <c r="G56" s="33">
        <f t="shared" si="16"/>
        <v>0</v>
      </c>
      <c r="H56" s="41"/>
      <c r="I56" s="30"/>
      <c r="J56" s="13"/>
      <c r="K56" s="14"/>
      <c r="L56" s="29"/>
      <c r="M56" s="29"/>
      <c r="N56" s="34">
        <f t="shared" si="17"/>
        <v>0</v>
      </c>
      <c r="AI56" s="37">
        <f>F7+J7+T7+X7+F34+J34+T34+X34</f>
        <v>93</v>
      </c>
    </row>
    <row r="57" spans="2:41" ht="18" customHeight="1" x14ac:dyDescent="0.2">
      <c r="B57" s="25">
        <v>-70</v>
      </c>
      <c r="C57" s="10" t="s">
        <v>434</v>
      </c>
      <c r="D57" s="11"/>
      <c r="E57" s="35"/>
      <c r="F57" s="35"/>
      <c r="G57" s="36">
        <f t="shared" si="16"/>
        <v>0</v>
      </c>
      <c r="H57" s="42"/>
      <c r="I57" s="25"/>
      <c r="J57" s="10"/>
      <c r="K57" s="11"/>
      <c r="L57" s="35"/>
      <c r="M57" s="35"/>
      <c r="N57" s="36">
        <f t="shared" si="17"/>
        <v>0</v>
      </c>
    </row>
    <row r="66" spans="35:35" ht="18" customHeight="1" x14ac:dyDescent="0.2">
      <c r="AI66" s="37"/>
    </row>
    <row r="90" spans="47:47" ht="18" customHeight="1" x14ac:dyDescent="0.2">
      <c r="AU90" s="37"/>
    </row>
  </sheetData>
  <mergeCells count="14">
    <mergeCell ref="AK8:AL8"/>
    <mergeCell ref="AU8:AV8"/>
    <mergeCell ref="Q9:R9"/>
    <mergeCell ref="X9:Y9"/>
    <mergeCell ref="F7:F8"/>
    <mergeCell ref="J7:J8"/>
    <mergeCell ref="T7:T8"/>
    <mergeCell ref="X7:X8"/>
    <mergeCell ref="C36:D36"/>
    <mergeCell ref="J36:K36"/>
    <mergeCell ref="F34:F35"/>
    <mergeCell ref="J34:J35"/>
    <mergeCell ref="C9:D9"/>
    <mergeCell ref="J9:K9"/>
  </mergeCells>
  <phoneticPr fontId="14"/>
  <pageMargins left="0.59055118110236227" right="0.19685039370078741" top="0.59055118110236227" bottom="0.39370078740157483" header="0.39370078740157483" footer="0.39370078740157483"/>
  <pageSetup paperSize="9" scale="75" orientation="portrait" horizontalDpi="360" verticalDpi="360" r:id="rId1"/>
  <colBreaks count="1" manualBreakCount="1">
    <brk id="2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90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4.6640625" customWidth="1"/>
    <col min="34" max="34" width="5.6640625" customWidth="1"/>
    <col min="35" max="35" width="4.6640625" customWidth="1"/>
    <col min="36" max="36" width="5.6640625" customWidth="1"/>
    <col min="37" max="41" width="4.6640625" customWidth="1"/>
    <col min="42" max="42" width="1.6640625" customWidth="1"/>
    <col min="43" max="43" width="4.6640625" customWidth="1"/>
    <col min="44" max="44" width="5.6640625" customWidth="1"/>
    <col min="45" max="45" width="4.6640625" customWidth="1"/>
    <col min="46" max="46" width="5.6640625" customWidth="1"/>
    <col min="47" max="48" width="4.6640625" customWidth="1"/>
    <col min="49" max="49" width="1.6640625" customWidth="1"/>
  </cols>
  <sheetData>
    <row r="1" spans="2:48" ht="9.9" customHeight="1" x14ac:dyDescent="0.2"/>
    <row r="2" spans="2:48" ht="18" customHeight="1" x14ac:dyDescent="0.2">
      <c r="B2" t="s">
        <v>0</v>
      </c>
    </row>
    <row r="4" spans="2:48" ht="18" customHeight="1" x14ac:dyDescent="0.2">
      <c r="B4" s="23" t="s">
        <v>6</v>
      </c>
      <c r="C4" s="38">
        <v>92</v>
      </c>
      <c r="D4" t="s">
        <v>12</v>
      </c>
      <c r="E4" t="s">
        <v>13</v>
      </c>
      <c r="G4" t="s">
        <v>425</v>
      </c>
    </row>
    <row r="6" spans="2:48" ht="18" customHeight="1" x14ac:dyDescent="0.2">
      <c r="B6" s="7" t="s">
        <v>11</v>
      </c>
      <c r="C6" s="5"/>
      <c r="D6" s="5"/>
      <c r="E6" s="5"/>
      <c r="F6" s="5"/>
      <c r="G6" s="104" t="s">
        <v>362</v>
      </c>
      <c r="H6" s="8" t="s">
        <v>9</v>
      </c>
      <c r="I6" s="5" t="s">
        <v>427</v>
      </c>
      <c r="J6" s="5"/>
      <c r="K6" s="5"/>
      <c r="L6" s="5"/>
      <c r="M6" s="5"/>
      <c r="N6" s="9"/>
      <c r="P6" s="7" t="s">
        <v>43</v>
      </c>
      <c r="Q6" s="5"/>
      <c r="R6" s="5"/>
      <c r="S6" s="5"/>
      <c r="T6" s="5"/>
      <c r="U6" s="104" t="s">
        <v>438</v>
      </c>
      <c r="V6" s="8" t="s">
        <v>9</v>
      </c>
      <c r="W6" s="5" t="s">
        <v>439</v>
      </c>
      <c r="X6" s="5"/>
      <c r="Y6" s="5"/>
      <c r="Z6" s="5"/>
      <c r="AA6" s="5"/>
      <c r="AB6" s="9"/>
    </row>
    <row r="7" spans="2:48" ht="18" customHeight="1" x14ac:dyDescent="0.2">
      <c r="B7" s="12"/>
      <c r="C7" s="13"/>
      <c r="D7" s="13"/>
      <c r="E7" s="14"/>
      <c r="F7" s="137">
        <f>SUM(G10:G36)</f>
        <v>25</v>
      </c>
      <c r="G7" s="21">
        <v>13</v>
      </c>
      <c r="H7" s="19" t="s">
        <v>8</v>
      </c>
      <c r="I7" s="21">
        <v>8</v>
      </c>
      <c r="J7" s="137">
        <f>SUM(N10:N36)</f>
        <v>21</v>
      </c>
      <c r="K7" s="16"/>
      <c r="L7" s="13"/>
      <c r="M7" s="13"/>
      <c r="N7" s="17"/>
      <c r="P7" s="12"/>
      <c r="Q7" s="13"/>
      <c r="R7" s="13"/>
      <c r="S7" s="14"/>
      <c r="T7" s="137">
        <f>SUM(U10:U36)</f>
        <v>24</v>
      </c>
      <c r="U7" s="21">
        <v>9</v>
      </c>
      <c r="V7" s="19" t="s">
        <v>8</v>
      </c>
      <c r="W7" s="21">
        <v>13</v>
      </c>
      <c r="X7" s="137">
        <f>SUM(AB10:AB36)</f>
        <v>24</v>
      </c>
      <c r="Y7" s="16"/>
      <c r="Z7" s="13"/>
      <c r="AA7" s="13"/>
      <c r="AB7" s="17"/>
    </row>
    <row r="8" spans="2:48" ht="18" customHeight="1" x14ac:dyDescent="0.2">
      <c r="B8" s="1"/>
      <c r="C8" s="2"/>
      <c r="D8" s="2"/>
      <c r="E8" s="15"/>
      <c r="F8" s="138"/>
      <c r="G8" s="22">
        <v>12</v>
      </c>
      <c r="H8" s="20" t="s">
        <v>8</v>
      </c>
      <c r="I8" s="22">
        <v>13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v>15</v>
      </c>
      <c r="V8" s="20" t="s">
        <v>8</v>
      </c>
      <c r="W8" s="22">
        <v>11</v>
      </c>
      <c r="X8" s="138"/>
      <c r="Y8" s="18"/>
      <c r="Z8" s="2"/>
      <c r="AA8" s="2"/>
      <c r="AB8" s="3"/>
      <c r="AE8" s="72"/>
      <c r="AF8" s="108"/>
      <c r="AG8" s="73"/>
      <c r="AH8" s="7"/>
      <c r="AI8" s="8" t="s">
        <v>133</v>
      </c>
      <c r="AJ8" s="9"/>
      <c r="AK8" s="135" t="s">
        <v>134</v>
      </c>
      <c r="AL8" s="136"/>
      <c r="AM8" s="26"/>
      <c r="AN8" s="8" t="s">
        <v>398</v>
      </c>
      <c r="AO8" s="106"/>
      <c r="AQ8" s="82"/>
      <c r="AR8" s="7"/>
      <c r="AS8" s="8" t="s">
        <v>133</v>
      </c>
      <c r="AT8" s="9"/>
      <c r="AU8" s="135" t="s">
        <v>134</v>
      </c>
      <c r="AV8" s="136"/>
    </row>
    <row r="9" spans="2:48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109" t="s">
        <v>26</v>
      </c>
      <c r="AG9" s="75"/>
      <c r="AH9" s="76" t="s">
        <v>67</v>
      </c>
      <c r="AI9" s="77" t="s">
        <v>68</v>
      </c>
      <c r="AJ9" s="78" t="s">
        <v>69</v>
      </c>
      <c r="AK9" s="79" t="s">
        <v>135</v>
      </c>
      <c r="AL9" s="80" t="s">
        <v>136</v>
      </c>
      <c r="AM9" s="119" t="s">
        <v>405</v>
      </c>
      <c r="AN9" s="114" t="s">
        <v>404</v>
      </c>
      <c r="AO9" s="80"/>
      <c r="AQ9" s="83" t="s">
        <v>137</v>
      </c>
      <c r="AR9" s="76" t="s">
        <v>67</v>
      </c>
      <c r="AS9" s="77" t="s">
        <v>68</v>
      </c>
      <c r="AT9" s="78" t="s">
        <v>69</v>
      </c>
      <c r="AU9" s="79" t="s">
        <v>135</v>
      </c>
      <c r="AV9" s="80" t="s">
        <v>136</v>
      </c>
    </row>
    <row r="10" spans="2:48" ht="18" customHeight="1" x14ac:dyDescent="0.2">
      <c r="B10" s="24">
        <v>-58</v>
      </c>
      <c r="C10" s="6" t="s">
        <v>117</v>
      </c>
      <c r="D10" s="4"/>
      <c r="E10" s="32"/>
      <c r="F10" s="32"/>
      <c r="G10" s="33">
        <f>SUM(E10:F10)</f>
        <v>0</v>
      </c>
      <c r="H10" s="39" t="s">
        <v>1</v>
      </c>
      <c r="I10" s="24">
        <v>-69</v>
      </c>
      <c r="J10" s="6" t="s">
        <v>389</v>
      </c>
      <c r="K10" s="4"/>
      <c r="L10" s="32"/>
      <c r="M10" s="32"/>
      <c r="N10" s="33">
        <f t="shared" ref="N10" si="0">SUM(L10:M10)</f>
        <v>0</v>
      </c>
      <c r="P10" s="24">
        <v>-58</v>
      </c>
      <c r="Q10" s="6" t="s">
        <v>117</v>
      </c>
      <c r="R10" s="4"/>
      <c r="S10" s="32"/>
      <c r="T10" s="32"/>
      <c r="U10" s="33">
        <f>SUM(S10:T10)</f>
        <v>0</v>
      </c>
      <c r="V10" s="39" t="s">
        <v>1</v>
      </c>
      <c r="W10" s="24">
        <v>-65</v>
      </c>
      <c r="X10" s="6" t="s">
        <v>257</v>
      </c>
      <c r="Y10" s="4"/>
      <c r="Z10" s="32"/>
      <c r="AA10" s="32"/>
      <c r="AB10" s="33">
        <f t="shared" ref="AB10:AB27" si="1">SUM(Z10:AA10)</f>
        <v>0</v>
      </c>
      <c r="AE10" s="24">
        <v>-20</v>
      </c>
      <c r="AF10" s="111" t="s">
        <v>7</v>
      </c>
      <c r="AG10" s="28"/>
      <c r="AH10" s="56">
        <v>83</v>
      </c>
      <c r="AI10" s="32"/>
      <c r="AJ10" s="33">
        <f t="shared" ref="AJ10:AJ17" si="2">AH10+AI10</f>
        <v>83</v>
      </c>
      <c r="AK10" s="87">
        <v>30</v>
      </c>
      <c r="AL10" s="92">
        <v>38</v>
      </c>
      <c r="AM10" s="107"/>
      <c r="AN10" s="113"/>
      <c r="AO10" s="116"/>
      <c r="AQ10" s="71">
        <v>20</v>
      </c>
      <c r="AR10" s="81">
        <v>466</v>
      </c>
      <c r="AS10" s="85">
        <v>0</v>
      </c>
      <c r="AT10" s="90">
        <f t="shared" ref="AT10:AT27" si="3">AR10+AS10</f>
        <v>466</v>
      </c>
      <c r="AU10" s="81">
        <v>13</v>
      </c>
      <c r="AV10" s="90">
        <v>4</v>
      </c>
    </row>
    <row r="11" spans="2:48" ht="18" customHeight="1" x14ac:dyDescent="0.2">
      <c r="B11" s="24">
        <v>-65</v>
      </c>
      <c r="C11" s="6" t="s">
        <v>257</v>
      </c>
      <c r="D11" s="4"/>
      <c r="E11" s="32"/>
      <c r="F11" s="32"/>
      <c r="G11" s="33">
        <f>SUM(E11:F11)</f>
        <v>0</v>
      </c>
      <c r="H11" s="101"/>
      <c r="I11" s="24">
        <v>-69</v>
      </c>
      <c r="J11" s="6" t="s">
        <v>428</v>
      </c>
      <c r="K11" s="4"/>
      <c r="L11" s="32"/>
      <c r="M11" s="32"/>
      <c r="N11" s="33">
        <f>SUM(L11:M11)</f>
        <v>0</v>
      </c>
      <c r="P11" s="24"/>
      <c r="Q11" s="6"/>
      <c r="R11" s="4"/>
      <c r="S11" s="32"/>
      <c r="T11" s="32"/>
      <c r="U11" s="33">
        <f>SUM(S11:T11)</f>
        <v>0</v>
      </c>
      <c r="V11" s="101"/>
      <c r="W11" s="24">
        <v>-67</v>
      </c>
      <c r="X11" s="6" t="s">
        <v>372</v>
      </c>
      <c r="Y11" s="4"/>
      <c r="Z11" s="32"/>
      <c r="AA11" s="32"/>
      <c r="AB11" s="33">
        <f>SUM(Z11:AA11)</f>
        <v>0</v>
      </c>
      <c r="AE11" s="24">
        <v>-26</v>
      </c>
      <c r="AF11" s="4" t="s">
        <v>74</v>
      </c>
      <c r="AG11" s="112"/>
      <c r="AH11" s="56">
        <v>444</v>
      </c>
      <c r="AI11" s="32">
        <v>1</v>
      </c>
      <c r="AJ11" s="33">
        <f t="shared" si="2"/>
        <v>445</v>
      </c>
      <c r="AK11" s="87">
        <v>25</v>
      </c>
      <c r="AL11" s="92">
        <v>1</v>
      </c>
      <c r="AM11" s="87"/>
      <c r="AN11" s="98"/>
      <c r="AO11" s="117"/>
      <c r="AQ11" s="70">
        <v>26</v>
      </c>
      <c r="AR11" s="56">
        <v>872</v>
      </c>
      <c r="AS11" s="32">
        <v>1</v>
      </c>
      <c r="AT11" s="33">
        <f t="shared" si="3"/>
        <v>873</v>
      </c>
      <c r="AU11" s="56">
        <v>11</v>
      </c>
      <c r="AV11" s="33">
        <v>1</v>
      </c>
    </row>
    <row r="12" spans="2:48" ht="18" customHeight="1" x14ac:dyDescent="0.2">
      <c r="B12" s="24"/>
      <c r="C12" s="6"/>
      <c r="D12" s="4"/>
      <c r="E12" s="32"/>
      <c r="F12" s="32"/>
      <c r="G12" s="33">
        <f t="shared" ref="G12:G26" si="4">SUM(E12:F12)</f>
        <v>0</v>
      </c>
      <c r="H12" s="40"/>
      <c r="I12" s="24">
        <v>-70</v>
      </c>
      <c r="J12" s="6" t="s">
        <v>413</v>
      </c>
      <c r="K12" s="4"/>
      <c r="L12" s="32"/>
      <c r="M12" s="32"/>
      <c r="N12" s="33">
        <f t="shared" ref="N12:N18" si="5">SUM(L12:M12)</f>
        <v>0</v>
      </c>
      <c r="P12" s="24"/>
      <c r="Q12" s="6"/>
      <c r="R12" s="4"/>
      <c r="S12" s="32"/>
      <c r="T12" s="32"/>
      <c r="U12" s="33">
        <f t="shared" ref="U12:U27" si="6">SUM(S12:T12)</f>
        <v>0</v>
      </c>
      <c r="V12" s="40"/>
      <c r="W12" s="24"/>
      <c r="X12" s="6"/>
      <c r="Y12" s="4"/>
      <c r="Z12" s="32"/>
      <c r="AA12" s="32"/>
      <c r="AB12" s="33">
        <f t="shared" si="1"/>
        <v>0</v>
      </c>
      <c r="AE12" s="24">
        <v>-38</v>
      </c>
      <c r="AF12" s="4" t="s">
        <v>281</v>
      </c>
      <c r="AG12" s="112"/>
      <c r="AH12" s="56">
        <v>80</v>
      </c>
      <c r="AI12" s="32"/>
      <c r="AJ12" s="33">
        <f t="shared" si="2"/>
        <v>80</v>
      </c>
      <c r="AK12" s="87">
        <v>30</v>
      </c>
      <c r="AL12" s="92">
        <v>40</v>
      </c>
      <c r="AM12" s="87"/>
      <c r="AN12" s="98"/>
      <c r="AO12" s="117"/>
      <c r="AQ12" s="70">
        <v>38</v>
      </c>
      <c r="AR12" s="56">
        <v>283</v>
      </c>
      <c r="AS12" s="32">
        <v>0</v>
      </c>
      <c r="AT12" s="33">
        <f t="shared" si="3"/>
        <v>283</v>
      </c>
      <c r="AU12" s="56">
        <v>13</v>
      </c>
      <c r="AV12" s="33">
        <v>18</v>
      </c>
    </row>
    <row r="13" spans="2:48" ht="18" customHeight="1" x14ac:dyDescent="0.2">
      <c r="B13" s="24">
        <v>-20</v>
      </c>
      <c r="C13" s="6" t="s">
        <v>7</v>
      </c>
      <c r="D13" s="4"/>
      <c r="E13" s="32"/>
      <c r="F13" s="32"/>
      <c r="G13" s="33">
        <f t="shared" si="4"/>
        <v>0</v>
      </c>
      <c r="H13" s="39" t="s">
        <v>294</v>
      </c>
      <c r="I13" s="24">
        <v>-69</v>
      </c>
      <c r="J13" s="6" t="s">
        <v>371</v>
      </c>
      <c r="K13" s="4"/>
      <c r="L13" s="32"/>
      <c r="M13" s="32"/>
      <c r="N13" s="33">
        <v>4</v>
      </c>
      <c r="P13" s="24">
        <v>-20</v>
      </c>
      <c r="Q13" s="6" t="s">
        <v>7</v>
      </c>
      <c r="R13" s="4"/>
      <c r="S13" s="32"/>
      <c r="T13" s="32"/>
      <c r="U13" s="33">
        <f t="shared" si="6"/>
        <v>0</v>
      </c>
      <c r="V13" s="39" t="s">
        <v>294</v>
      </c>
      <c r="W13" s="24">
        <v>-65</v>
      </c>
      <c r="X13" s="6" t="s">
        <v>354</v>
      </c>
      <c r="Y13" s="4"/>
      <c r="Z13" s="32"/>
      <c r="AA13" s="32"/>
      <c r="AB13" s="33">
        <v>3</v>
      </c>
      <c r="AE13" s="24">
        <v>-51</v>
      </c>
      <c r="AF13" s="4" t="s">
        <v>183</v>
      </c>
      <c r="AG13" s="112"/>
      <c r="AH13" s="56">
        <v>14</v>
      </c>
      <c r="AI13" s="32"/>
      <c r="AJ13" s="33">
        <f t="shared" si="2"/>
        <v>14</v>
      </c>
      <c r="AK13" s="87">
        <v>30</v>
      </c>
      <c r="AL13" s="92"/>
      <c r="AM13" s="87"/>
      <c r="AN13" s="98"/>
      <c r="AO13" s="117"/>
      <c r="AQ13" s="70">
        <v>51</v>
      </c>
      <c r="AR13" s="56">
        <v>122</v>
      </c>
      <c r="AS13" s="32">
        <v>0</v>
      </c>
      <c r="AT13" s="33">
        <f t="shared" si="3"/>
        <v>122</v>
      </c>
      <c r="AU13" s="56">
        <v>13</v>
      </c>
      <c r="AV13" s="33">
        <v>28</v>
      </c>
    </row>
    <row r="14" spans="2:48" ht="18" customHeight="1" x14ac:dyDescent="0.2">
      <c r="B14" s="24">
        <v>-26</v>
      </c>
      <c r="C14" s="6" t="s">
        <v>74</v>
      </c>
      <c r="D14" s="4"/>
      <c r="E14" s="32"/>
      <c r="F14" s="32"/>
      <c r="G14" s="33">
        <v>1</v>
      </c>
      <c r="H14" s="41"/>
      <c r="I14" s="24">
        <v>-69</v>
      </c>
      <c r="J14" s="6" t="s">
        <v>392</v>
      </c>
      <c r="K14" s="4"/>
      <c r="L14" s="32"/>
      <c r="M14" s="32"/>
      <c r="N14" s="33">
        <v>3</v>
      </c>
      <c r="P14" s="24">
        <v>-26</v>
      </c>
      <c r="Q14" s="6" t="s">
        <v>74</v>
      </c>
      <c r="R14" s="4"/>
      <c r="S14" s="32"/>
      <c r="T14" s="32"/>
      <c r="U14" s="33">
        <f t="shared" si="6"/>
        <v>0</v>
      </c>
      <c r="V14" s="41"/>
      <c r="W14" s="24">
        <v>-65</v>
      </c>
      <c r="X14" s="6" t="s">
        <v>262</v>
      </c>
      <c r="Y14" s="4"/>
      <c r="Z14" s="32"/>
      <c r="AA14" s="32"/>
      <c r="AB14" s="33">
        <v>7</v>
      </c>
      <c r="AE14" s="24">
        <v>-58</v>
      </c>
      <c r="AF14" s="4" t="s">
        <v>117</v>
      </c>
      <c r="AG14" s="112" t="s">
        <v>394</v>
      </c>
      <c r="AH14" s="56">
        <v>7</v>
      </c>
      <c r="AI14" s="32">
        <v>1</v>
      </c>
      <c r="AJ14" s="33">
        <f t="shared" si="2"/>
        <v>8</v>
      </c>
      <c r="AK14" s="87">
        <v>25</v>
      </c>
      <c r="AL14" s="92"/>
      <c r="AM14" s="87">
        <v>24</v>
      </c>
      <c r="AN14" s="98">
        <v>3</v>
      </c>
      <c r="AO14" s="117" t="s">
        <v>394</v>
      </c>
      <c r="AQ14" s="70">
        <v>58</v>
      </c>
      <c r="AR14" s="56">
        <v>361</v>
      </c>
      <c r="AS14" s="32">
        <v>20</v>
      </c>
      <c r="AT14" s="33">
        <f t="shared" ref="AT14:AT24" si="7">AR14+AS14</f>
        <v>381</v>
      </c>
      <c r="AU14" s="56">
        <v>2</v>
      </c>
      <c r="AV14" s="33">
        <v>10</v>
      </c>
    </row>
    <row r="15" spans="2:48" ht="18" customHeight="1" x14ac:dyDescent="0.2">
      <c r="B15" s="24">
        <v>-38</v>
      </c>
      <c r="C15" s="6" t="s">
        <v>281</v>
      </c>
      <c r="D15" s="4"/>
      <c r="E15" s="32"/>
      <c r="F15" s="32"/>
      <c r="G15" s="33">
        <f t="shared" si="4"/>
        <v>0</v>
      </c>
      <c r="H15" s="41"/>
      <c r="I15" s="24">
        <v>-69</v>
      </c>
      <c r="J15" s="6" t="s">
        <v>411</v>
      </c>
      <c r="K15" s="4"/>
      <c r="L15" s="32"/>
      <c r="M15" s="32"/>
      <c r="N15" s="33">
        <v>3</v>
      </c>
      <c r="P15" s="24">
        <v>-38</v>
      </c>
      <c r="Q15" s="6" t="s">
        <v>281</v>
      </c>
      <c r="R15" s="4"/>
      <c r="S15" s="32"/>
      <c r="T15" s="32"/>
      <c r="U15" s="33">
        <f t="shared" si="6"/>
        <v>0</v>
      </c>
      <c r="V15" s="41"/>
      <c r="W15" s="24">
        <v>-65</v>
      </c>
      <c r="X15" s="6" t="s">
        <v>346</v>
      </c>
      <c r="Y15" s="4"/>
      <c r="Z15" s="32"/>
      <c r="AA15" s="32"/>
      <c r="AB15" s="33">
        <v>1</v>
      </c>
      <c r="AE15" s="24">
        <v>-58</v>
      </c>
      <c r="AF15" s="4" t="s">
        <v>167</v>
      </c>
      <c r="AG15" s="112"/>
      <c r="AH15" s="56">
        <v>108</v>
      </c>
      <c r="AI15" s="32">
        <v>6</v>
      </c>
      <c r="AJ15" s="33">
        <f t="shared" si="2"/>
        <v>114</v>
      </c>
      <c r="AK15" s="87">
        <v>8</v>
      </c>
      <c r="AL15" s="92">
        <v>20</v>
      </c>
      <c r="AM15" s="87">
        <v>6</v>
      </c>
      <c r="AN15" s="98">
        <v>12</v>
      </c>
      <c r="AO15" s="117"/>
      <c r="AQ15" s="70">
        <v>61</v>
      </c>
      <c r="AR15" s="56">
        <v>310</v>
      </c>
      <c r="AS15" s="32">
        <v>13</v>
      </c>
      <c r="AT15" s="33">
        <f t="shared" si="7"/>
        <v>323</v>
      </c>
      <c r="AU15" s="56">
        <v>6</v>
      </c>
      <c r="AV15" s="33">
        <v>14</v>
      </c>
    </row>
    <row r="16" spans="2:48" ht="18" customHeight="1" x14ac:dyDescent="0.2">
      <c r="B16" s="24">
        <v>-51</v>
      </c>
      <c r="C16" s="6" t="s">
        <v>183</v>
      </c>
      <c r="D16" s="4"/>
      <c r="E16" s="32"/>
      <c r="F16" s="32"/>
      <c r="G16" s="33">
        <f t="shared" si="4"/>
        <v>0</v>
      </c>
      <c r="H16" s="41"/>
      <c r="I16" s="24">
        <v>-69</v>
      </c>
      <c r="J16" s="6" t="s">
        <v>393</v>
      </c>
      <c r="K16" s="4"/>
      <c r="L16" s="32"/>
      <c r="M16" s="32"/>
      <c r="N16" s="33">
        <f t="shared" si="5"/>
        <v>0</v>
      </c>
      <c r="P16" s="24">
        <v>-58</v>
      </c>
      <c r="Q16" s="6" t="s">
        <v>167</v>
      </c>
      <c r="R16" s="4"/>
      <c r="S16" s="32"/>
      <c r="T16" s="32"/>
      <c r="U16" s="33">
        <v>2</v>
      </c>
      <c r="V16" s="41"/>
      <c r="W16" s="24">
        <v>-65</v>
      </c>
      <c r="X16" s="6" t="s">
        <v>426</v>
      </c>
      <c r="Y16" s="4"/>
      <c r="Z16" s="32"/>
      <c r="AA16" s="32"/>
      <c r="AB16" s="33">
        <f t="shared" si="1"/>
        <v>0</v>
      </c>
      <c r="AE16" s="24">
        <v>-58</v>
      </c>
      <c r="AF16" s="4" t="s">
        <v>203</v>
      </c>
      <c r="AG16" s="112"/>
      <c r="AH16" s="56">
        <v>162</v>
      </c>
      <c r="AI16" s="32">
        <v>10</v>
      </c>
      <c r="AJ16" s="33">
        <f t="shared" si="2"/>
        <v>172</v>
      </c>
      <c r="AK16" s="87">
        <v>3</v>
      </c>
      <c r="AL16" s="92">
        <v>8</v>
      </c>
      <c r="AM16" s="87">
        <v>15</v>
      </c>
      <c r="AN16" s="98">
        <v>5</v>
      </c>
      <c r="AO16" s="117" t="s">
        <v>402</v>
      </c>
      <c r="AQ16" s="70">
        <v>63</v>
      </c>
      <c r="AR16" s="56">
        <v>368</v>
      </c>
      <c r="AS16" s="32">
        <v>10</v>
      </c>
      <c r="AT16" s="33">
        <f t="shared" si="7"/>
        <v>378</v>
      </c>
      <c r="AU16" s="56">
        <v>7</v>
      </c>
      <c r="AV16" s="33">
        <v>11</v>
      </c>
    </row>
    <row r="17" spans="2:48" ht="18" customHeight="1" x14ac:dyDescent="0.2">
      <c r="B17" s="24">
        <v>-58</v>
      </c>
      <c r="C17" s="6" t="s">
        <v>203</v>
      </c>
      <c r="D17" s="4"/>
      <c r="E17" s="32"/>
      <c r="F17" s="32"/>
      <c r="G17" s="33">
        <v>1</v>
      </c>
      <c r="H17" s="41"/>
      <c r="I17" s="24">
        <v>-69</v>
      </c>
      <c r="J17" s="6" t="s">
        <v>370</v>
      </c>
      <c r="K17" s="4"/>
      <c r="L17" s="32"/>
      <c r="M17" s="32"/>
      <c r="N17" s="33">
        <v>1</v>
      </c>
      <c r="P17" s="24">
        <v>-58</v>
      </c>
      <c r="Q17" s="6" t="s">
        <v>203</v>
      </c>
      <c r="R17" s="4"/>
      <c r="S17" s="32"/>
      <c r="T17" s="32"/>
      <c r="U17" s="33">
        <v>5</v>
      </c>
      <c r="V17" s="41"/>
      <c r="W17" s="24">
        <v>-66</v>
      </c>
      <c r="X17" s="6" t="s">
        <v>440</v>
      </c>
      <c r="Y17" s="4"/>
      <c r="Z17" s="32"/>
      <c r="AA17" s="32"/>
      <c r="AB17" s="33">
        <v>2</v>
      </c>
      <c r="AE17" s="24">
        <v>-58</v>
      </c>
      <c r="AF17" s="4" t="s">
        <v>216</v>
      </c>
      <c r="AG17" s="112"/>
      <c r="AH17" s="56">
        <v>42</v>
      </c>
      <c r="AI17" s="32">
        <v>3</v>
      </c>
      <c r="AJ17" s="33">
        <f t="shared" si="2"/>
        <v>45</v>
      </c>
      <c r="AK17" s="87">
        <v>16</v>
      </c>
      <c r="AL17" s="92"/>
      <c r="AM17" s="87"/>
      <c r="AN17" s="98"/>
      <c r="AO17" s="117"/>
      <c r="AQ17" s="70">
        <v>65</v>
      </c>
      <c r="AR17" s="56">
        <v>247</v>
      </c>
      <c r="AS17" s="32">
        <v>18</v>
      </c>
      <c r="AT17" s="33">
        <f t="shared" ref="AT17:AT22" si="8">AR17+AS17</f>
        <v>265</v>
      </c>
      <c r="AU17" s="56">
        <v>4</v>
      </c>
      <c r="AV17" s="33">
        <v>20</v>
      </c>
    </row>
    <row r="18" spans="2:48" ht="18" customHeight="1" x14ac:dyDescent="0.2">
      <c r="B18" s="24">
        <v>-58</v>
      </c>
      <c r="C18" s="6" t="s">
        <v>216</v>
      </c>
      <c r="D18" s="4"/>
      <c r="E18" s="32"/>
      <c r="F18" s="32"/>
      <c r="G18" s="33">
        <v>2</v>
      </c>
      <c r="H18" s="41"/>
      <c r="I18" s="24">
        <v>-69</v>
      </c>
      <c r="J18" s="6" t="s">
        <v>412</v>
      </c>
      <c r="K18" s="4"/>
      <c r="L18" s="32"/>
      <c r="M18" s="32"/>
      <c r="N18" s="33">
        <f t="shared" si="5"/>
        <v>0</v>
      </c>
      <c r="P18" s="24">
        <v>-58</v>
      </c>
      <c r="Q18" s="6" t="s">
        <v>216</v>
      </c>
      <c r="R18" s="4"/>
      <c r="S18" s="32"/>
      <c r="T18" s="32"/>
      <c r="U18" s="33">
        <v>1</v>
      </c>
      <c r="V18" s="41"/>
      <c r="W18" s="24">
        <v>-66</v>
      </c>
      <c r="X18" s="6" t="s">
        <v>441</v>
      </c>
      <c r="Y18" s="4"/>
      <c r="Z18" s="32"/>
      <c r="AA18" s="32"/>
      <c r="AB18" s="33">
        <v>2</v>
      </c>
      <c r="AE18" s="24">
        <v>-61</v>
      </c>
      <c r="AF18" s="4" t="s">
        <v>437</v>
      </c>
      <c r="AG18" s="112"/>
      <c r="AH18" s="56">
        <v>117</v>
      </c>
      <c r="AI18" s="32">
        <v>5</v>
      </c>
      <c r="AJ18" s="33">
        <f t="shared" ref="AJ18" si="9">AH18+AI18</f>
        <v>122</v>
      </c>
      <c r="AK18" s="87">
        <v>10</v>
      </c>
      <c r="AL18" s="92">
        <v>15</v>
      </c>
      <c r="AM18" s="87">
        <v>1</v>
      </c>
      <c r="AN18" s="98">
        <v>23</v>
      </c>
      <c r="AO18" s="117"/>
      <c r="AQ18" s="70">
        <v>66</v>
      </c>
      <c r="AR18" s="56">
        <v>137</v>
      </c>
      <c r="AS18" s="32">
        <v>6</v>
      </c>
      <c r="AT18" s="33">
        <f t="shared" si="8"/>
        <v>143</v>
      </c>
      <c r="AU18" s="56">
        <v>8</v>
      </c>
      <c r="AV18" s="33">
        <v>26</v>
      </c>
    </row>
    <row r="19" spans="2:48" ht="18" customHeight="1" x14ac:dyDescent="0.2">
      <c r="B19" s="24">
        <v>-61</v>
      </c>
      <c r="C19" s="6" t="s">
        <v>125</v>
      </c>
      <c r="D19" s="4"/>
      <c r="E19" s="32"/>
      <c r="F19" s="32"/>
      <c r="G19" s="33">
        <v>4</v>
      </c>
      <c r="H19" s="41"/>
      <c r="I19" s="24">
        <v>-70</v>
      </c>
      <c r="J19" s="6" t="s">
        <v>414</v>
      </c>
      <c r="K19" s="4"/>
      <c r="L19" s="32"/>
      <c r="M19" s="32"/>
      <c r="N19" s="33">
        <v>7</v>
      </c>
      <c r="P19" s="24">
        <v>-61</v>
      </c>
      <c r="Q19" s="6" t="s">
        <v>437</v>
      </c>
      <c r="R19" s="4"/>
      <c r="S19" s="32"/>
      <c r="T19" s="32"/>
      <c r="U19" s="33">
        <v>4</v>
      </c>
      <c r="V19" s="41"/>
      <c r="W19" s="24">
        <v>-66</v>
      </c>
      <c r="X19" s="6" t="s">
        <v>442</v>
      </c>
      <c r="Y19" s="4"/>
      <c r="Z19" s="32"/>
      <c r="AA19" s="32"/>
      <c r="AB19" s="33">
        <f t="shared" si="1"/>
        <v>0</v>
      </c>
      <c r="AE19" s="24">
        <v>-61</v>
      </c>
      <c r="AF19" s="4" t="s">
        <v>125</v>
      </c>
      <c r="AG19" s="112"/>
      <c r="AH19" s="56">
        <v>63</v>
      </c>
      <c r="AI19" s="32">
        <v>8</v>
      </c>
      <c r="AJ19" s="33">
        <f t="shared" ref="AJ19:AJ20" si="10">AH19+AI19</f>
        <v>71</v>
      </c>
      <c r="AK19" s="87">
        <v>5</v>
      </c>
      <c r="AL19" s="92">
        <v>45</v>
      </c>
      <c r="AM19" s="87">
        <v>14</v>
      </c>
      <c r="AN19" s="98">
        <v>7</v>
      </c>
      <c r="AO19" s="117" t="s">
        <v>402</v>
      </c>
      <c r="AQ19" s="70">
        <v>67</v>
      </c>
      <c r="AR19" s="56">
        <v>95</v>
      </c>
      <c r="AS19" s="32">
        <v>1</v>
      </c>
      <c r="AT19" s="33">
        <f t="shared" si="8"/>
        <v>96</v>
      </c>
      <c r="AU19" s="56">
        <v>11</v>
      </c>
      <c r="AV19" s="33">
        <v>33</v>
      </c>
    </row>
    <row r="20" spans="2:48" ht="18" customHeight="1" x14ac:dyDescent="0.2">
      <c r="B20" s="24">
        <v>-63</v>
      </c>
      <c r="C20" s="6" t="s">
        <v>130</v>
      </c>
      <c r="D20" s="4"/>
      <c r="E20" s="32"/>
      <c r="F20" s="32"/>
      <c r="G20" s="33">
        <f t="shared" si="4"/>
        <v>0</v>
      </c>
      <c r="H20" s="41"/>
      <c r="I20" s="24">
        <v>-70</v>
      </c>
      <c r="J20" s="6" t="s">
        <v>415</v>
      </c>
      <c r="K20" s="4"/>
      <c r="L20" s="32"/>
      <c r="M20" s="32"/>
      <c r="N20" s="33">
        <f t="shared" ref="N20" si="11">SUM(L20:M20)</f>
        <v>0</v>
      </c>
      <c r="P20" s="24">
        <v>-61</v>
      </c>
      <c r="Q20" s="6" t="s">
        <v>125</v>
      </c>
      <c r="R20" s="4"/>
      <c r="S20" s="32"/>
      <c r="T20" s="32"/>
      <c r="U20" s="33">
        <v>3</v>
      </c>
      <c r="V20" s="41"/>
      <c r="W20" s="24">
        <v>-68</v>
      </c>
      <c r="X20" s="6" t="s">
        <v>342</v>
      </c>
      <c r="Y20" s="4"/>
      <c r="Z20" s="32"/>
      <c r="AA20" s="32"/>
      <c r="AB20" s="33">
        <v>5</v>
      </c>
      <c r="AE20" s="24">
        <v>-63</v>
      </c>
      <c r="AF20" s="4" t="s">
        <v>130</v>
      </c>
      <c r="AG20" s="112"/>
      <c r="AH20" s="56">
        <v>70</v>
      </c>
      <c r="AI20" s="32">
        <v>2</v>
      </c>
      <c r="AJ20" s="33">
        <f t="shared" si="10"/>
        <v>72</v>
      </c>
      <c r="AK20" s="87">
        <v>19</v>
      </c>
      <c r="AL20" s="92">
        <v>44</v>
      </c>
      <c r="AM20" s="87"/>
      <c r="AN20" s="98"/>
      <c r="AO20" s="117"/>
      <c r="AQ20" s="70">
        <v>68</v>
      </c>
      <c r="AR20" s="56">
        <v>134</v>
      </c>
      <c r="AS20" s="32">
        <v>15</v>
      </c>
      <c r="AT20" s="33">
        <f t="shared" si="8"/>
        <v>149</v>
      </c>
      <c r="AU20" s="56">
        <v>5</v>
      </c>
      <c r="AV20" s="33">
        <v>25</v>
      </c>
    </row>
    <row r="21" spans="2:48" ht="18" customHeight="1" x14ac:dyDescent="0.2">
      <c r="B21" s="24">
        <v>-63</v>
      </c>
      <c r="C21" s="6" t="s">
        <v>345</v>
      </c>
      <c r="D21" s="4"/>
      <c r="E21" s="32"/>
      <c r="F21" s="32"/>
      <c r="G21" s="33">
        <v>3</v>
      </c>
      <c r="H21" s="41"/>
      <c r="I21" s="24">
        <v>-70</v>
      </c>
      <c r="J21" s="6" t="s">
        <v>429</v>
      </c>
      <c r="K21" s="4"/>
      <c r="L21" s="32"/>
      <c r="M21" s="32"/>
      <c r="N21" s="33">
        <v>2</v>
      </c>
      <c r="P21" s="24">
        <v>-63</v>
      </c>
      <c r="Q21" s="6" t="s">
        <v>130</v>
      </c>
      <c r="R21" s="4"/>
      <c r="S21" s="32"/>
      <c r="T21" s="32"/>
      <c r="U21" s="33">
        <v>1</v>
      </c>
      <c r="V21" s="41"/>
      <c r="W21" s="24">
        <v>-71</v>
      </c>
      <c r="X21" s="6" t="s">
        <v>435</v>
      </c>
      <c r="Y21" s="4"/>
      <c r="Z21" s="32"/>
      <c r="AA21" s="32"/>
      <c r="AB21" s="33">
        <v>2</v>
      </c>
      <c r="AE21" s="24">
        <v>-63</v>
      </c>
      <c r="AF21" s="4" t="s">
        <v>345</v>
      </c>
      <c r="AG21" s="112"/>
      <c r="AH21" s="56">
        <v>94</v>
      </c>
      <c r="AI21" s="32">
        <v>8</v>
      </c>
      <c r="AJ21" s="33">
        <f t="shared" ref="AJ21:AJ23" si="12">AH21+AI21</f>
        <v>102</v>
      </c>
      <c r="AK21" s="87">
        <v>5</v>
      </c>
      <c r="AL21" s="92">
        <v>24</v>
      </c>
      <c r="AM21" s="87">
        <v>13</v>
      </c>
      <c r="AN21" s="98">
        <v>8</v>
      </c>
      <c r="AO21" s="117"/>
      <c r="AQ21" s="70">
        <v>69</v>
      </c>
      <c r="AR21" s="56">
        <v>29</v>
      </c>
      <c r="AS21" s="32">
        <v>20</v>
      </c>
      <c r="AT21" s="33">
        <f t="shared" si="8"/>
        <v>49</v>
      </c>
      <c r="AU21" s="56">
        <v>2</v>
      </c>
      <c r="AV21" s="33">
        <v>41</v>
      </c>
    </row>
    <row r="22" spans="2:48" ht="18" customHeight="1" x14ac:dyDescent="0.2">
      <c r="B22" s="24">
        <v>-65</v>
      </c>
      <c r="C22" s="6" t="s">
        <v>262</v>
      </c>
      <c r="D22" s="4"/>
      <c r="E22" s="32"/>
      <c r="F22" s="32"/>
      <c r="G22" s="33">
        <v>2</v>
      </c>
      <c r="H22" s="41"/>
      <c r="I22" s="24">
        <v>-70</v>
      </c>
      <c r="J22" s="6" t="s">
        <v>416</v>
      </c>
      <c r="K22" s="4"/>
      <c r="L22" s="32"/>
      <c r="M22" s="32"/>
      <c r="N22" s="33">
        <v>1</v>
      </c>
      <c r="P22" s="24">
        <v>-63</v>
      </c>
      <c r="Q22" s="6" t="s">
        <v>345</v>
      </c>
      <c r="R22" s="4"/>
      <c r="S22" s="32"/>
      <c r="T22" s="32"/>
      <c r="U22" s="33">
        <v>4</v>
      </c>
      <c r="V22" s="41"/>
      <c r="W22" s="24">
        <v>-71</v>
      </c>
      <c r="X22" s="6" t="s">
        <v>371</v>
      </c>
      <c r="Y22" s="4"/>
      <c r="Z22" s="32"/>
      <c r="AA22" s="32"/>
      <c r="AB22" s="33">
        <v>2</v>
      </c>
      <c r="AE22" s="24">
        <v>-65</v>
      </c>
      <c r="AF22" s="4" t="s">
        <v>257</v>
      </c>
      <c r="AG22" s="112" t="s">
        <v>394</v>
      </c>
      <c r="AH22" s="56">
        <v>0</v>
      </c>
      <c r="AI22" s="32"/>
      <c r="AJ22" s="33">
        <f t="shared" si="12"/>
        <v>0</v>
      </c>
      <c r="AK22" s="87">
        <v>30</v>
      </c>
      <c r="AL22" s="92"/>
      <c r="AM22" s="87">
        <v>2</v>
      </c>
      <c r="AN22" s="98">
        <v>16</v>
      </c>
      <c r="AO22" s="117"/>
      <c r="AQ22" s="70">
        <v>70</v>
      </c>
      <c r="AR22" s="56">
        <v>6</v>
      </c>
      <c r="AS22" s="32">
        <v>27</v>
      </c>
      <c r="AT22" s="33">
        <f t="shared" si="8"/>
        <v>33</v>
      </c>
      <c r="AU22" s="56">
        <v>1</v>
      </c>
      <c r="AV22" s="33">
        <v>43</v>
      </c>
    </row>
    <row r="23" spans="2:48" ht="18" customHeight="1" x14ac:dyDescent="0.2">
      <c r="B23" s="24">
        <v>-65</v>
      </c>
      <c r="C23" s="6" t="s">
        <v>365</v>
      </c>
      <c r="D23" s="4"/>
      <c r="E23" s="32"/>
      <c r="F23" s="32"/>
      <c r="G23" s="33">
        <v>2</v>
      </c>
      <c r="H23" s="41"/>
      <c r="I23" s="24">
        <v>-70</v>
      </c>
      <c r="J23" s="6" t="s">
        <v>417</v>
      </c>
      <c r="K23" s="4"/>
      <c r="L23" s="32"/>
      <c r="M23" s="32"/>
      <c r="N23" s="33">
        <f t="shared" ref="N23:N35" si="13">SUM(L23:M23)</f>
        <v>0</v>
      </c>
      <c r="P23" s="24"/>
      <c r="Q23" s="6" t="s">
        <v>424</v>
      </c>
      <c r="R23" s="4"/>
      <c r="S23" s="32"/>
      <c r="T23" s="32"/>
      <c r="U23" s="33">
        <v>4</v>
      </c>
      <c r="V23" s="41"/>
      <c r="W23" s="24"/>
      <c r="X23" s="6"/>
      <c r="Y23" s="4"/>
      <c r="Z23" s="32"/>
      <c r="AA23" s="32"/>
      <c r="AB23" s="33">
        <f t="shared" si="1"/>
        <v>0</v>
      </c>
      <c r="AE23" s="24">
        <v>-65</v>
      </c>
      <c r="AF23" s="4" t="s">
        <v>354</v>
      </c>
      <c r="AG23" s="112"/>
      <c r="AH23" s="56">
        <v>68</v>
      </c>
      <c r="AI23" s="32">
        <v>3</v>
      </c>
      <c r="AJ23" s="33">
        <f t="shared" si="12"/>
        <v>71</v>
      </c>
      <c r="AK23" s="87">
        <v>16</v>
      </c>
      <c r="AL23" s="92">
        <v>45</v>
      </c>
      <c r="AM23" s="87">
        <v>7</v>
      </c>
      <c r="AN23" s="98">
        <v>10</v>
      </c>
      <c r="AO23" s="117"/>
      <c r="AQ23" s="70">
        <v>71</v>
      </c>
      <c r="AR23" s="56">
        <v>0</v>
      </c>
      <c r="AS23" s="32">
        <v>4</v>
      </c>
      <c r="AT23" s="33">
        <f t="shared" si="7"/>
        <v>4</v>
      </c>
      <c r="AU23" s="56">
        <v>10</v>
      </c>
      <c r="AV23" s="33">
        <v>49</v>
      </c>
    </row>
    <row r="24" spans="2:48" ht="18" customHeight="1" x14ac:dyDescent="0.2">
      <c r="B24" s="24">
        <v>-65</v>
      </c>
      <c r="C24" s="6" t="s">
        <v>346</v>
      </c>
      <c r="D24" s="4"/>
      <c r="E24" s="32"/>
      <c r="F24" s="32"/>
      <c r="G24" s="33">
        <v>1</v>
      </c>
      <c r="H24" s="41"/>
      <c r="I24" s="24">
        <v>-70</v>
      </c>
      <c r="J24" s="6" t="s">
        <v>418</v>
      </c>
      <c r="K24" s="4"/>
      <c r="L24" s="32"/>
      <c r="M24" s="32"/>
      <c r="N24" s="33">
        <f t="shared" si="13"/>
        <v>0</v>
      </c>
      <c r="P24" s="24"/>
      <c r="Q24" s="6"/>
      <c r="R24" s="4"/>
      <c r="S24" s="32"/>
      <c r="T24" s="32"/>
      <c r="U24" s="33">
        <f t="shared" si="6"/>
        <v>0</v>
      </c>
      <c r="V24" s="41"/>
      <c r="W24" s="24"/>
      <c r="X24" s="6"/>
      <c r="Y24" s="4"/>
      <c r="Z24" s="32"/>
      <c r="AA24" s="32"/>
      <c r="AB24" s="33">
        <f t="shared" si="1"/>
        <v>0</v>
      </c>
      <c r="AE24" s="24">
        <v>-65</v>
      </c>
      <c r="AF24" s="4" t="s">
        <v>262</v>
      </c>
      <c r="AG24" s="112"/>
      <c r="AH24" s="56">
        <v>90</v>
      </c>
      <c r="AI24" s="32">
        <v>10</v>
      </c>
      <c r="AJ24" s="33">
        <f t="shared" ref="AJ24:AJ25" si="14">AH24+AI24</f>
        <v>100</v>
      </c>
      <c r="AK24" s="87">
        <v>3</v>
      </c>
      <c r="AL24" s="92">
        <v>25</v>
      </c>
      <c r="AM24" s="87">
        <v>7</v>
      </c>
      <c r="AN24" s="98">
        <v>10</v>
      </c>
      <c r="AO24" s="117"/>
      <c r="AQ24" s="70"/>
      <c r="AR24" s="56">
        <v>1</v>
      </c>
      <c r="AS24" s="32">
        <v>5</v>
      </c>
      <c r="AT24" s="33">
        <f t="shared" si="7"/>
        <v>6</v>
      </c>
      <c r="AU24" s="56">
        <v>9</v>
      </c>
      <c r="AV24" s="33"/>
    </row>
    <row r="25" spans="2:48" ht="18" customHeight="1" x14ac:dyDescent="0.2">
      <c r="B25" s="24">
        <v>-65</v>
      </c>
      <c r="C25" s="6" t="s">
        <v>426</v>
      </c>
      <c r="D25" s="4"/>
      <c r="E25" s="32"/>
      <c r="F25" s="32"/>
      <c r="G25" s="33">
        <f t="shared" si="4"/>
        <v>0</v>
      </c>
      <c r="H25" s="41"/>
      <c r="I25" s="24">
        <v>-70</v>
      </c>
      <c r="J25" s="6" t="s">
        <v>419</v>
      </c>
      <c r="K25" s="4"/>
      <c r="L25" s="32"/>
      <c r="M25" s="32"/>
      <c r="N25" s="33">
        <f t="shared" si="13"/>
        <v>0</v>
      </c>
      <c r="P25" s="24"/>
      <c r="Q25" s="6"/>
      <c r="R25" s="4"/>
      <c r="S25" s="32"/>
      <c r="T25" s="32"/>
      <c r="U25" s="33">
        <f t="shared" si="6"/>
        <v>0</v>
      </c>
      <c r="V25" s="41"/>
      <c r="W25" s="24"/>
      <c r="X25" s="6"/>
      <c r="Y25" s="4"/>
      <c r="Z25" s="32"/>
      <c r="AA25" s="32"/>
      <c r="AB25" s="33">
        <f t="shared" si="1"/>
        <v>0</v>
      </c>
      <c r="AE25" s="24">
        <v>-65</v>
      </c>
      <c r="AF25" s="6" t="s">
        <v>365</v>
      </c>
      <c r="AG25" s="112"/>
      <c r="AH25" s="56">
        <v>31</v>
      </c>
      <c r="AI25" s="32">
        <v>2</v>
      </c>
      <c r="AJ25" s="33">
        <f t="shared" si="14"/>
        <v>33</v>
      </c>
      <c r="AK25" s="87">
        <v>19</v>
      </c>
      <c r="AL25" s="92"/>
      <c r="AM25" s="87"/>
      <c r="AN25" s="98"/>
      <c r="AO25" s="117"/>
      <c r="AQ25" s="70"/>
      <c r="AR25" s="56"/>
      <c r="AS25" s="32"/>
      <c r="AT25" s="33">
        <f t="shared" si="3"/>
        <v>0</v>
      </c>
      <c r="AU25" s="56"/>
      <c r="AV25" s="33"/>
    </row>
    <row r="26" spans="2:48" ht="18" customHeight="1" x14ac:dyDescent="0.2">
      <c r="B26" s="24">
        <v>-65</v>
      </c>
      <c r="C26" s="6" t="s">
        <v>363</v>
      </c>
      <c r="D26" s="4"/>
      <c r="E26" s="32"/>
      <c r="F26" s="32"/>
      <c r="G26" s="33">
        <f t="shared" si="4"/>
        <v>0</v>
      </c>
      <c r="H26" s="41"/>
      <c r="I26" s="24">
        <v>-70</v>
      </c>
      <c r="J26" s="6" t="s">
        <v>430</v>
      </c>
      <c r="K26" s="4"/>
      <c r="L26" s="32"/>
      <c r="M26" s="32"/>
      <c r="N26" s="33">
        <f t="shared" si="13"/>
        <v>0</v>
      </c>
      <c r="P26" s="24"/>
      <c r="Q26" s="6"/>
      <c r="R26" s="4"/>
      <c r="S26" s="32"/>
      <c r="T26" s="32"/>
      <c r="U26" s="33">
        <f t="shared" si="6"/>
        <v>0</v>
      </c>
      <c r="V26" s="41"/>
      <c r="W26" s="24"/>
      <c r="X26" s="6"/>
      <c r="Y26" s="4"/>
      <c r="Z26" s="32"/>
      <c r="AA26" s="32"/>
      <c r="AB26" s="33">
        <f t="shared" si="1"/>
        <v>0</v>
      </c>
      <c r="AE26" s="24">
        <v>-65</v>
      </c>
      <c r="AF26" s="4" t="s">
        <v>346</v>
      </c>
      <c r="AG26" s="112"/>
      <c r="AH26" s="56">
        <v>17</v>
      </c>
      <c r="AI26" s="32">
        <v>2</v>
      </c>
      <c r="AJ26" s="33">
        <f t="shared" ref="AJ26:AJ43" si="15">AH26+AI26</f>
        <v>19</v>
      </c>
      <c r="AK26" s="87">
        <v>19</v>
      </c>
      <c r="AL26" s="92"/>
      <c r="AM26" s="87"/>
      <c r="AN26" s="98"/>
      <c r="AO26" s="117"/>
      <c r="AQ26" s="70"/>
      <c r="AR26" s="56"/>
      <c r="AS26" s="32"/>
      <c r="AT26" s="33">
        <f t="shared" si="3"/>
        <v>0</v>
      </c>
      <c r="AU26" s="56"/>
      <c r="AV26" s="33"/>
    </row>
    <row r="27" spans="2:48" ht="18" customHeight="1" x14ac:dyDescent="0.2">
      <c r="B27" s="24">
        <v>-66</v>
      </c>
      <c r="C27" s="6" t="s">
        <v>288</v>
      </c>
      <c r="D27" s="4"/>
      <c r="E27" s="32"/>
      <c r="F27" s="32"/>
      <c r="G27" s="33">
        <v>2</v>
      </c>
      <c r="H27" s="41"/>
      <c r="I27" s="24">
        <v>-70</v>
      </c>
      <c r="J27" s="6" t="s">
        <v>431</v>
      </c>
      <c r="K27" s="4"/>
      <c r="L27" s="32"/>
      <c r="M27" s="32"/>
      <c r="N27" s="33">
        <f t="shared" si="13"/>
        <v>0</v>
      </c>
      <c r="P27" s="24"/>
      <c r="Q27" s="6"/>
      <c r="R27" s="4"/>
      <c r="S27" s="32"/>
      <c r="T27" s="32"/>
      <c r="U27" s="33">
        <f t="shared" si="6"/>
        <v>0</v>
      </c>
      <c r="V27" s="41"/>
      <c r="W27" s="24"/>
      <c r="X27" s="6"/>
      <c r="Y27" s="4"/>
      <c r="Z27" s="32"/>
      <c r="AA27" s="32"/>
      <c r="AB27" s="33">
        <f t="shared" si="1"/>
        <v>0</v>
      </c>
      <c r="AE27" s="24">
        <v>-65</v>
      </c>
      <c r="AF27" s="4" t="s">
        <v>426</v>
      </c>
      <c r="AG27" s="112"/>
      <c r="AH27" s="56">
        <v>5</v>
      </c>
      <c r="AI27" s="32"/>
      <c r="AJ27" s="33">
        <f t="shared" si="15"/>
        <v>5</v>
      </c>
      <c r="AK27" s="87">
        <v>30</v>
      </c>
      <c r="AL27" s="92"/>
      <c r="AM27" s="87"/>
      <c r="AN27" s="98"/>
      <c r="AO27" s="117"/>
      <c r="AQ27" s="84"/>
      <c r="AR27" s="58"/>
      <c r="AS27" s="35"/>
      <c r="AT27" s="36">
        <f t="shared" si="3"/>
        <v>0</v>
      </c>
      <c r="AU27" s="58"/>
      <c r="AV27" s="36"/>
    </row>
    <row r="28" spans="2:48" ht="18" customHeight="1" x14ac:dyDescent="0.2">
      <c r="B28" s="24">
        <v>-68</v>
      </c>
      <c r="C28" s="6" t="s">
        <v>342</v>
      </c>
      <c r="D28" s="4"/>
      <c r="E28" s="32"/>
      <c r="F28" s="32"/>
      <c r="G28" s="33">
        <v>7</v>
      </c>
      <c r="H28" s="41"/>
      <c r="I28" s="30">
        <v>-70</v>
      </c>
      <c r="J28" s="13" t="s">
        <v>432</v>
      </c>
      <c r="K28" s="14"/>
      <c r="L28" s="29"/>
      <c r="M28" s="29"/>
      <c r="N28" s="34">
        <f t="shared" si="13"/>
        <v>0</v>
      </c>
      <c r="P28" s="24"/>
      <c r="Q28" s="6"/>
      <c r="R28" s="4"/>
      <c r="S28" s="32"/>
      <c r="T28" s="32"/>
      <c r="U28" s="33">
        <f t="shared" ref="U28:U32" si="16">SUM(S28:T28)</f>
        <v>0</v>
      </c>
      <c r="V28" s="41"/>
      <c r="W28" s="24"/>
      <c r="X28" s="6"/>
      <c r="Y28" s="4"/>
      <c r="Z28" s="32"/>
      <c r="AA28" s="32"/>
      <c r="AB28" s="33">
        <f t="shared" ref="AB28:AB32" si="17">SUM(Z28:AA28)</f>
        <v>0</v>
      </c>
      <c r="AE28" s="24">
        <v>-65</v>
      </c>
      <c r="AF28" s="4" t="s">
        <v>445</v>
      </c>
      <c r="AG28" s="112"/>
      <c r="AH28" s="56">
        <v>4</v>
      </c>
      <c r="AI28" s="32">
        <v>1</v>
      </c>
      <c r="AJ28" s="33">
        <f t="shared" si="15"/>
        <v>5</v>
      </c>
      <c r="AK28" s="87">
        <v>25</v>
      </c>
      <c r="AL28" s="92"/>
      <c r="AM28" s="87"/>
      <c r="AN28" s="98"/>
      <c r="AO28" s="117"/>
      <c r="AS28" s="37">
        <f>SUM(AS10:AS27)</f>
        <v>140</v>
      </c>
      <c r="AV28" t="s">
        <v>446</v>
      </c>
    </row>
    <row r="29" spans="2:48" ht="18" customHeight="1" x14ac:dyDescent="0.2">
      <c r="B29" s="30"/>
      <c r="C29" s="13"/>
      <c r="D29" s="14"/>
      <c r="E29" s="29"/>
      <c r="F29" s="29"/>
      <c r="G29" s="34">
        <f t="shared" ref="G29:G32" si="18">SUM(E29:F29)</f>
        <v>0</v>
      </c>
      <c r="H29" s="41"/>
      <c r="I29" s="30">
        <v>-70</v>
      </c>
      <c r="J29" s="13" t="s">
        <v>288</v>
      </c>
      <c r="K29" s="14"/>
      <c r="L29" s="29"/>
      <c r="M29" s="29"/>
      <c r="N29" s="34">
        <f t="shared" si="13"/>
        <v>0</v>
      </c>
      <c r="P29" s="30"/>
      <c r="Q29" s="13"/>
      <c r="R29" s="14"/>
      <c r="S29" s="29"/>
      <c r="T29" s="29"/>
      <c r="U29" s="34">
        <f t="shared" si="16"/>
        <v>0</v>
      </c>
      <c r="V29" s="41"/>
      <c r="W29" s="30"/>
      <c r="X29" s="13"/>
      <c r="Y29" s="14"/>
      <c r="Z29" s="29"/>
      <c r="AA29" s="29"/>
      <c r="AB29" s="34">
        <f t="shared" si="17"/>
        <v>0</v>
      </c>
      <c r="AE29" s="24">
        <v>-66</v>
      </c>
      <c r="AF29" s="4" t="s">
        <v>440</v>
      </c>
      <c r="AG29" s="112"/>
      <c r="AH29" s="56">
        <v>12</v>
      </c>
      <c r="AI29" s="32">
        <v>2</v>
      </c>
      <c r="AJ29" s="33">
        <f t="shared" si="15"/>
        <v>14</v>
      </c>
      <c r="AK29" s="87">
        <v>19</v>
      </c>
      <c r="AL29" s="92"/>
      <c r="AM29" s="87"/>
      <c r="AN29" s="98"/>
      <c r="AO29" s="117"/>
      <c r="AS29" s="37"/>
    </row>
    <row r="30" spans="2:48" ht="18" customHeight="1" x14ac:dyDescent="0.2">
      <c r="B30" s="30"/>
      <c r="C30" s="13"/>
      <c r="D30" s="14"/>
      <c r="E30" s="29"/>
      <c r="F30" s="29"/>
      <c r="G30" s="34">
        <f t="shared" si="18"/>
        <v>0</v>
      </c>
      <c r="H30" s="41"/>
      <c r="I30" s="30">
        <v>-70</v>
      </c>
      <c r="J30" s="13" t="s">
        <v>433</v>
      </c>
      <c r="K30" s="14"/>
      <c r="L30" s="29"/>
      <c r="M30" s="29"/>
      <c r="N30" s="34">
        <f t="shared" si="13"/>
        <v>0</v>
      </c>
      <c r="P30" s="30"/>
      <c r="Q30" s="13"/>
      <c r="R30" s="14"/>
      <c r="S30" s="29"/>
      <c r="T30" s="29"/>
      <c r="U30" s="34">
        <f t="shared" si="16"/>
        <v>0</v>
      </c>
      <c r="V30" s="41"/>
      <c r="W30" s="30"/>
      <c r="X30" s="13"/>
      <c r="Y30" s="14"/>
      <c r="Z30" s="29"/>
      <c r="AA30" s="29"/>
      <c r="AB30" s="34">
        <f t="shared" si="17"/>
        <v>0</v>
      </c>
      <c r="AE30" s="24">
        <v>-66</v>
      </c>
      <c r="AF30" s="4" t="s">
        <v>288</v>
      </c>
      <c r="AG30" s="112"/>
      <c r="AH30" s="56">
        <v>9</v>
      </c>
      <c r="AI30" s="32">
        <v>4</v>
      </c>
      <c r="AJ30" s="33">
        <f t="shared" si="15"/>
        <v>13</v>
      </c>
      <c r="AK30" s="87">
        <v>14</v>
      </c>
      <c r="AL30" s="92"/>
      <c r="AM30" s="87">
        <v>1</v>
      </c>
      <c r="AN30" s="98">
        <v>23</v>
      </c>
      <c r="AO30" s="117"/>
      <c r="AS30" s="37"/>
    </row>
    <row r="31" spans="2:48" ht="18" customHeight="1" x14ac:dyDescent="0.2">
      <c r="B31" s="30"/>
      <c r="C31" s="13"/>
      <c r="D31" s="14"/>
      <c r="E31" s="29"/>
      <c r="F31" s="29"/>
      <c r="G31" s="34">
        <f t="shared" si="18"/>
        <v>0</v>
      </c>
      <c r="H31" s="41"/>
      <c r="I31" s="30">
        <v>-70</v>
      </c>
      <c r="J31" s="13" t="s">
        <v>434</v>
      </c>
      <c r="K31" s="14"/>
      <c r="L31" s="29"/>
      <c r="M31" s="29"/>
      <c r="N31" s="34">
        <f t="shared" si="13"/>
        <v>0</v>
      </c>
      <c r="P31" s="30"/>
      <c r="Q31" s="13"/>
      <c r="R31" s="14"/>
      <c r="S31" s="29"/>
      <c r="T31" s="29"/>
      <c r="U31" s="34">
        <f t="shared" si="16"/>
        <v>0</v>
      </c>
      <c r="V31" s="41"/>
      <c r="W31" s="30"/>
      <c r="X31" s="13"/>
      <c r="Y31" s="14"/>
      <c r="Z31" s="29"/>
      <c r="AA31" s="29"/>
      <c r="AB31" s="34">
        <f t="shared" si="17"/>
        <v>0</v>
      </c>
      <c r="AE31" s="24">
        <v>-66</v>
      </c>
      <c r="AF31" s="4" t="s">
        <v>442</v>
      </c>
      <c r="AG31" s="112"/>
      <c r="AH31" s="56">
        <v>0</v>
      </c>
      <c r="AI31" s="32"/>
      <c r="AJ31" s="33">
        <f t="shared" si="15"/>
        <v>0</v>
      </c>
      <c r="AK31" s="87">
        <v>30</v>
      </c>
      <c r="AL31" s="92"/>
      <c r="AM31" s="87"/>
      <c r="AN31" s="98"/>
      <c r="AO31" s="117"/>
      <c r="AS31" s="37"/>
    </row>
    <row r="32" spans="2:48" ht="18" customHeight="1" x14ac:dyDescent="0.2">
      <c r="B32" s="30"/>
      <c r="C32" s="13"/>
      <c r="D32" s="14"/>
      <c r="E32" s="29"/>
      <c r="F32" s="29"/>
      <c r="G32" s="34">
        <f t="shared" si="18"/>
        <v>0</v>
      </c>
      <c r="H32" s="41"/>
      <c r="I32" s="30">
        <v>-70</v>
      </c>
      <c r="J32" s="13" t="s">
        <v>443</v>
      </c>
      <c r="K32" s="14"/>
      <c r="L32" s="29"/>
      <c r="M32" s="29"/>
      <c r="N32" s="34">
        <f t="shared" si="13"/>
        <v>0</v>
      </c>
      <c r="P32" s="30"/>
      <c r="Q32" s="13"/>
      <c r="R32" s="14"/>
      <c r="S32" s="29"/>
      <c r="T32" s="29"/>
      <c r="U32" s="34">
        <f t="shared" si="16"/>
        <v>0</v>
      </c>
      <c r="V32" s="41"/>
      <c r="W32" s="30"/>
      <c r="X32" s="13"/>
      <c r="Y32" s="14"/>
      <c r="Z32" s="29"/>
      <c r="AA32" s="29"/>
      <c r="AB32" s="34">
        <f t="shared" si="17"/>
        <v>0</v>
      </c>
      <c r="AE32" s="24">
        <v>-66</v>
      </c>
      <c r="AF32" s="4" t="s">
        <v>444</v>
      </c>
      <c r="AG32" s="112"/>
      <c r="AH32" s="56">
        <v>0</v>
      </c>
      <c r="AI32" s="32"/>
      <c r="AJ32" s="33">
        <f t="shared" si="15"/>
        <v>0</v>
      </c>
      <c r="AK32" s="87">
        <v>30</v>
      </c>
      <c r="AL32" s="92"/>
      <c r="AM32" s="87"/>
      <c r="AN32" s="98"/>
      <c r="AO32" s="117"/>
      <c r="AS32" s="37"/>
    </row>
    <row r="33" spans="2:45" ht="18" customHeight="1" x14ac:dyDescent="0.2">
      <c r="B33" s="30"/>
      <c r="C33" s="13"/>
      <c r="D33" s="14"/>
      <c r="E33" s="29"/>
      <c r="F33" s="29"/>
      <c r="G33" s="34"/>
      <c r="H33" s="41"/>
      <c r="I33" s="30">
        <v>-71</v>
      </c>
      <c r="J33" s="13" t="s">
        <v>435</v>
      </c>
      <c r="K33" s="14"/>
      <c r="L33" s="29"/>
      <c r="M33" s="29"/>
      <c r="N33" s="34">
        <f t="shared" si="13"/>
        <v>0</v>
      </c>
      <c r="P33" s="30"/>
      <c r="Q33" s="13"/>
      <c r="R33" s="14"/>
      <c r="S33" s="29"/>
      <c r="T33" s="29"/>
      <c r="U33" s="34"/>
      <c r="V33" s="41"/>
      <c r="W33" s="30"/>
      <c r="X33" s="13"/>
      <c r="Y33" s="14"/>
      <c r="Z33" s="29"/>
      <c r="AA33" s="29"/>
      <c r="AB33" s="34"/>
      <c r="AE33" s="24">
        <v>-67</v>
      </c>
      <c r="AF33" s="4" t="s">
        <v>372</v>
      </c>
      <c r="AG33" s="112" t="s">
        <v>394</v>
      </c>
      <c r="AH33" s="56">
        <v>0</v>
      </c>
      <c r="AI33" s="32"/>
      <c r="AJ33" s="33">
        <f t="shared" si="15"/>
        <v>0</v>
      </c>
      <c r="AK33" s="87">
        <v>30</v>
      </c>
      <c r="AL33" s="92"/>
      <c r="AM33" s="87"/>
      <c r="AN33" s="98"/>
      <c r="AO33" s="117"/>
      <c r="AS33" s="37"/>
    </row>
    <row r="34" spans="2:45" ht="18" customHeight="1" x14ac:dyDescent="0.2">
      <c r="B34" s="30"/>
      <c r="C34" s="13"/>
      <c r="D34" s="14"/>
      <c r="E34" s="29"/>
      <c r="F34" s="29"/>
      <c r="G34" s="34"/>
      <c r="H34" s="41"/>
      <c r="I34" s="30">
        <v>-71</v>
      </c>
      <c r="J34" s="13" t="s">
        <v>371</v>
      </c>
      <c r="K34" s="14"/>
      <c r="L34" s="29"/>
      <c r="M34" s="29"/>
      <c r="N34" s="34">
        <f t="shared" si="13"/>
        <v>0</v>
      </c>
      <c r="P34" s="30"/>
      <c r="Q34" s="13"/>
      <c r="R34" s="14"/>
      <c r="S34" s="29"/>
      <c r="T34" s="29"/>
      <c r="U34" s="34"/>
      <c r="V34" s="41"/>
      <c r="W34" s="30"/>
      <c r="X34" s="13"/>
      <c r="Y34" s="14"/>
      <c r="Z34" s="29"/>
      <c r="AA34" s="29"/>
      <c r="AB34" s="34"/>
      <c r="AE34" s="24">
        <v>-67</v>
      </c>
      <c r="AF34" s="4" t="s">
        <v>357</v>
      </c>
      <c r="AG34" s="112"/>
      <c r="AH34" s="56">
        <v>34</v>
      </c>
      <c r="AI34" s="32">
        <v>1</v>
      </c>
      <c r="AJ34" s="33">
        <f t="shared" si="15"/>
        <v>35</v>
      </c>
      <c r="AK34" s="87">
        <v>25</v>
      </c>
      <c r="AL34" s="92"/>
      <c r="AM34" s="87">
        <v>2</v>
      </c>
      <c r="AN34" s="98">
        <v>16</v>
      </c>
      <c r="AO34" s="117"/>
      <c r="AS34" s="37"/>
    </row>
    <row r="35" spans="2:45" ht="18" customHeight="1" x14ac:dyDescent="0.2">
      <c r="B35" s="30"/>
      <c r="C35" s="13"/>
      <c r="D35" s="14"/>
      <c r="E35" s="29"/>
      <c r="F35" s="29"/>
      <c r="G35" s="34"/>
      <c r="H35" s="41"/>
      <c r="I35" s="30">
        <v>-71</v>
      </c>
      <c r="J35" s="13" t="s">
        <v>436</v>
      </c>
      <c r="K35" s="14"/>
      <c r="L35" s="29"/>
      <c r="M35" s="29"/>
      <c r="N35" s="34">
        <f t="shared" si="13"/>
        <v>0</v>
      </c>
      <c r="P35" s="30"/>
      <c r="Q35" s="13"/>
      <c r="R35" s="14"/>
      <c r="S35" s="29"/>
      <c r="T35" s="29"/>
      <c r="U35" s="34"/>
      <c r="V35" s="41"/>
      <c r="W35" s="30"/>
      <c r="X35" s="13"/>
      <c r="Y35" s="14"/>
      <c r="Z35" s="29"/>
      <c r="AA35" s="29"/>
      <c r="AB35" s="34"/>
      <c r="AE35" s="24">
        <v>-68</v>
      </c>
      <c r="AF35" s="4" t="s">
        <v>342</v>
      </c>
      <c r="AG35" s="112"/>
      <c r="AH35" s="56">
        <v>64</v>
      </c>
      <c r="AI35" s="32">
        <v>15</v>
      </c>
      <c r="AJ35" s="33">
        <f t="shared" si="15"/>
        <v>79</v>
      </c>
      <c r="AK35" s="87">
        <v>2</v>
      </c>
      <c r="AL35" s="92">
        <v>41</v>
      </c>
      <c r="AM35" s="87">
        <v>26</v>
      </c>
      <c r="AN35" s="98">
        <v>2</v>
      </c>
      <c r="AO35" s="117" t="s">
        <v>402</v>
      </c>
      <c r="AS35" s="37"/>
    </row>
    <row r="36" spans="2:45" ht="18" customHeight="1" x14ac:dyDescent="0.2">
      <c r="B36" s="25"/>
      <c r="C36" s="10"/>
      <c r="D36" s="11"/>
      <c r="E36" s="35"/>
      <c r="F36" s="35"/>
      <c r="G36" s="36">
        <f>SUM(E36:F36)</f>
        <v>0</v>
      </c>
      <c r="H36" s="42"/>
      <c r="I36" s="25"/>
      <c r="J36" s="10"/>
      <c r="K36" s="11"/>
      <c r="L36" s="35"/>
      <c r="M36" s="35"/>
      <c r="N36" s="36">
        <f>SUM(L36:M36)</f>
        <v>0</v>
      </c>
      <c r="P36" s="25"/>
      <c r="Q36" s="10"/>
      <c r="R36" s="11"/>
      <c r="S36" s="35"/>
      <c r="T36" s="35"/>
      <c r="U36" s="36">
        <f>SUM(S36:T36)</f>
        <v>0</v>
      </c>
      <c r="V36" s="42"/>
      <c r="W36" s="25"/>
      <c r="X36" s="10"/>
      <c r="Y36" s="11"/>
      <c r="Z36" s="35"/>
      <c r="AA36" s="35"/>
      <c r="AB36" s="36">
        <f>SUM(Z36:AA36)</f>
        <v>0</v>
      </c>
      <c r="AE36" s="24">
        <v>-69</v>
      </c>
      <c r="AF36" s="4" t="s">
        <v>389</v>
      </c>
      <c r="AG36" s="112" t="s">
        <v>394</v>
      </c>
      <c r="AH36" s="56">
        <v>0</v>
      </c>
      <c r="AI36" s="32"/>
      <c r="AJ36" s="33">
        <f t="shared" si="15"/>
        <v>0</v>
      </c>
      <c r="AK36" s="87">
        <v>30</v>
      </c>
      <c r="AL36" s="92"/>
      <c r="AM36" s="87">
        <v>3</v>
      </c>
      <c r="AN36" s="98">
        <v>13</v>
      </c>
      <c r="AO36" s="117"/>
    </row>
    <row r="37" spans="2:45" ht="18" customHeight="1" x14ac:dyDescent="0.2">
      <c r="AE37" s="24">
        <v>-69</v>
      </c>
      <c r="AF37" s="4" t="s">
        <v>371</v>
      </c>
      <c r="AG37" s="112"/>
      <c r="AH37" s="56">
        <v>14</v>
      </c>
      <c r="AI37" s="32">
        <v>7</v>
      </c>
      <c r="AJ37" s="33">
        <f t="shared" si="15"/>
        <v>21</v>
      </c>
      <c r="AK37" s="87">
        <v>7</v>
      </c>
      <c r="AL37" s="92"/>
      <c r="AM37" s="87">
        <v>23</v>
      </c>
      <c r="AN37" s="98">
        <v>4</v>
      </c>
      <c r="AO37" s="117" t="s">
        <v>402</v>
      </c>
    </row>
    <row r="38" spans="2:45" ht="18" customHeight="1" x14ac:dyDescent="0.2">
      <c r="B38" s="7" t="s">
        <v>59</v>
      </c>
      <c r="C38" s="5"/>
      <c r="D38" s="5"/>
      <c r="E38" s="5"/>
      <c r="F38" s="5"/>
      <c r="G38" s="104" t="s">
        <v>362</v>
      </c>
      <c r="H38" s="8" t="s">
        <v>9</v>
      </c>
      <c r="I38" s="5" t="s">
        <v>427</v>
      </c>
      <c r="J38" s="5"/>
      <c r="K38" s="5"/>
      <c r="L38" s="5"/>
      <c r="M38" s="5"/>
      <c r="N38" s="9"/>
      <c r="AE38" s="24">
        <v>-69</v>
      </c>
      <c r="AF38" s="4" t="s">
        <v>392</v>
      </c>
      <c r="AG38" s="112"/>
      <c r="AH38" s="56">
        <v>5</v>
      </c>
      <c r="AI38" s="32">
        <v>5</v>
      </c>
      <c r="AJ38" s="33">
        <f t="shared" si="15"/>
        <v>10</v>
      </c>
      <c r="AK38" s="87">
        <v>10</v>
      </c>
      <c r="AL38" s="92"/>
      <c r="AM38" s="87">
        <v>3</v>
      </c>
      <c r="AN38" s="98">
        <v>13</v>
      </c>
      <c r="AO38" s="117"/>
    </row>
    <row r="39" spans="2:45" ht="18" customHeight="1" x14ac:dyDescent="0.2">
      <c r="B39" s="12"/>
      <c r="C39" s="13"/>
      <c r="D39" s="13"/>
      <c r="E39" s="14"/>
      <c r="F39" s="137">
        <f>SUM(G42:G68)</f>
        <v>20</v>
      </c>
      <c r="G39" s="21">
        <v>9</v>
      </c>
      <c r="H39" s="19" t="s">
        <v>8</v>
      </c>
      <c r="I39" s="21">
        <v>16</v>
      </c>
      <c r="J39" s="137">
        <f>SUM(N42:N68)</f>
        <v>26</v>
      </c>
      <c r="K39" s="16"/>
      <c r="L39" s="13"/>
      <c r="M39" s="13"/>
      <c r="N39" s="17"/>
      <c r="AE39" s="24">
        <v>-69</v>
      </c>
      <c r="AF39" s="4" t="s">
        <v>411</v>
      </c>
      <c r="AG39" s="112"/>
      <c r="AH39" s="56">
        <v>0</v>
      </c>
      <c r="AI39" s="32">
        <v>3</v>
      </c>
      <c r="AJ39" s="33">
        <f t="shared" si="15"/>
        <v>3</v>
      </c>
      <c r="AK39" s="87">
        <v>16</v>
      </c>
      <c r="AL39" s="92"/>
      <c r="AM39" s="87">
        <v>1</v>
      </c>
      <c r="AN39" s="98">
        <v>23</v>
      </c>
      <c r="AO39" s="117"/>
    </row>
    <row r="40" spans="2:45" ht="18" customHeight="1" x14ac:dyDescent="0.2">
      <c r="B40" s="1"/>
      <c r="C40" s="2"/>
      <c r="D40" s="2"/>
      <c r="E40" s="15"/>
      <c r="F40" s="138"/>
      <c r="G40" s="22">
        <v>11</v>
      </c>
      <c r="H40" s="20" t="s">
        <v>8</v>
      </c>
      <c r="I40" s="22">
        <v>10</v>
      </c>
      <c r="J40" s="138"/>
      <c r="K40" s="18"/>
      <c r="L40" s="2"/>
      <c r="M40" s="2"/>
      <c r="N40" s="3"/>
      <c r="AE40" s="24">
        <v>-69</v>
      </c>
      <c r="AF40" s="4" t="s">
        <v>393</v>
      </c>
      <c r="AG40" s="112"/>
      <c r="AH40" s="56">
        <v>1</v>
      </c>
      <c r="AI40" s="32"/>
      <c r="AJ40" s="33">
        <f t="shared" si="15"/>
        <v>1</v>
      </c>
      <c r="AK40" s="87">
        <v>30</v>
      </c>
      <c r="AL40" s="92"/>
      <c r="AM40" s="87"/>
      <c r="AN40" s="98"/>
      <c r="AO40" s="117"/>
    </row>
    <row r="41" spans="2:45" ht="18" customHeight="1" x14ac:dyDescent="0.2">
      <c r="B41" s="26" t="s">
        <v>10</v>
      </c>
      <c r="C41" s="139" t="s">
        <v>26</v>
      </c>
      <c r="D41" s="140"/>
      <c r="E41" s="27" t="s">
        <v>3</v>
      </c>
      <c r="F41" s="27" t="s">
        <v>4</v>
      </c>
      <c r="G41" s="28" t="s">
        <v>5</v>
      </c>
      <c r="H41" s="31"/>
      <c r="I41" s="26" t="s">
        <v>10</v>
      </c>
      <c r="J41" s="139" t="s">
        <v>26</v>
      </c>
      <c r="K41" s="140"/>
      <c r="L41" s="27" t="s">
        <v>3</v>
      </c>
      <c r="M41" s="27" t="s">
        <v>4</v>
      </c>
      <c r="N41" s="28" t="s">
        <v>5</v>
      </c>
      <c r="AE41" s="24">
        <v>-69</v>
      </c>
      <c r="AF41" s="4" t="s">
        <v>370</v>
      </c>
      <c r="AG41" s="112"/>
      <c r="AH41" s="56">
        <v>1</v>
      </c>
      <c r="AI41" s="32">
        <v>4</v>
      </c>
      <c r="AJ41" s="33">
        <f t="shared" si="15"/>
        <v>5</v>
      </c>
      <c r="AK41" s="87">
        <v>14</v>
      </c>
      <c r="AL41" s="92"/>
      <c r="AM41" s="87">
        <v>2</v>
      </c>
      <c r="AN41" s="98">
        <v>16</v>
      </c>
      <c r="AO41" s="117"/>
    </row>
    <row r="42" spans="2:45" ht="18" customHeight="1" x14ac:dyDescent="0.2">
      <c r="B42" s="24">
        <v>-58</v>
      </c>
      <c r="C42" s="6" t="s">
        <v>117</v>
      </c>
      <c r="D42" s="4"/>
      <c r="E42" s="32"/>
      <c r="F42" s="32"/>
      <c r="G42" s="33">
        <v>1</v>
      </c>
      <c r="H42" s="39" t="s">
        <v>394</v>
      </c>
      <c r="I42" s="24">
        <v>-69</v>
      </c>
      <c r="J42" s="6" t="s">
        <v>389</v>
      </c>
      <c r="K42" s="4"/>
      <c r="L42" s="32"/>
      <c r="M42" s="32"/>
      <c r="N42" s="33">
        <f t="shared" ref="N42:N67" si="19">SUM(L42:M42)</f>
        <v>0</v>
      </c>
      <c r="AE42" s="24">
        <v>-69</v>
      </c>
      <c r="AF42" s="4" t="s">
        <v>412</v>
      </c>
      <c r="AG42" s="112"/>
      <c r="AH42" s="56">
        <v>0</v>
      </c>
      <c r="AI42" s="32">
        <v>1</v>
      </c>
      <c r="AJ42" s="33">
        <f t="shared" si="15"/>
        <v>1</v>
      </c>
      <c r="AK42" s="87">
        <v>25</v>
      </c>
      <c r="AL42" s="92"/>
      <c r="AM42" s="87">
        <v>2</v>
      </c>
      <c r="AN42" s="98">
        <v>16</v>
      </c>
      <c r="AO42" s="117"/>
    </row>
    <row r="43" spans="2:45" ht="18" customHeight="1" x14ac:dyDescent="0.2">
      <c r="B43" s="24">
        <v>-65</v>
      </c>
      <c r="C43" s="6" t="s">
        <v>257</v>
      </c>
      <c r="D43" s="4"/>
      <c r="E43" s="32"/>
      <c r="F43" s="32"/>
      <c r="G43" s="33">
        <f>SUM(E43:F43)</f>
        <v>0</v>
      </c>
      <c r="H43" s="101"/>
      <c r="I43" s="24">
        <v>-69</v>
      </c>
      <c r="J43" s="6" t="s">
        <v>428</v>
      </c>
      <c r="K43" s="4"/>
      <c r="L43" s="32"/>
      <c r="M43" s="32"/>
      <c r="N43" s="33">
        <f t="shared" si="19"/>
        <v>0</v>
      </c>
      <c r="AE43" s="24">
        <v>-69</v>
      </c>
      <c r="AF43" s="4" t="s">
        <v>428</v>
      </c>
      <c r="AG43" s="112" t="s">
        <v>394</v>
      </c>
      <c r="AH43" s="56">
        <v>0</v>
      </c>
      <c r="AI43" s="32"/>
      <c r="AJ43" s="33">
        <f t="shared" si="15"/>
        <v>0</v>
      </c>
      <c r="AK43" s="87">
        <v>30</v>
      </c>
      <c r="AL43" s="92"/>
      <c r="AM43" s="87"/>
      <c r="AN43" s="98"/>
      <c r="AO43" s="117"/>
    </row>
    <row r="44" spans="2:45" ht="18" customHeight="1" x14ac:dyDescent="0.2">
      <c r="B44" s="24">
        <v>-67</v>
      </c>
      <c r="C44" s="6" t="s">
        <v>372</v>
      </c>
      <c r="D44" s="4"/>
      <c r="E44" s="32"/>
      <c r="F44" s="32"/>
      <c r="G44" s="33">
        <f t="shared" ref="G44:G67" si="20">SUM(E44:F44)</f>
        <v>0</v>
      </c>
      <c r="H44" s="40"/>
      <c r="I44" s="24">
        <v>-70</v>
      </c>
      <c r="J44" s="6" t="s">
        <v>413</v>
      </c>
      <c r="K44" s="4"/>
      <c r="L44" s="32"/>
      <c r="M44" s="32"/>
      <c r="N44" s="33">
        <f t="shared" si="19"/>
        <v>0</v>
      </c>
      <c r="AE44" s="24">
        <v>-70</v>
      </c>
      <c r="AF44" s="4" t="s">
        <v>413</v>
      </c>
      <c r="AG44" s="112" t="s">
        <v>394</v>
      </c>
      <c r="AH44" s="56">
        <v>0</v>
      </c>
      <c r="AI44" s="32"/>
      <c r="AJ44" s="33">
        <f t="shared" ref="AJ44:AJ63" si="21">AH44+AI44</f>
        <v>0</v>
      </c>
      <c r="AK44" s="87">
        <v>30</v>
      </c>
      <c r="AL44" s="92"/>
      <c r="AM44" s="87">
        <v>2</v>
      </c>
      <c r="AN44" s="98">
        <v>16</v>
      </c>
      <c r="AO44" s="117"/>
    </row>
    <row r="45" spans="2:45" ht="18" customHeight="1" x14ac:dyDescent="0.2">
      <c r="B45" s="24">
        <v>-20</v>
      </c>
      <c r="C45" s="6" t="s">
        <v>7</v>
      </c>
      <c r="D45" s="4"/>
      <c r="E45" s="32"/>
      <c r="F45" s="32"/>
      <c r="G45" s="33">
        <f t="shared" si="20"/>
        <v>0</v>
      </c>
      <c r="H45" s="39" t="s">
        <v>294</v>
      </c>
      <c r="I45" s="24">
        <v>-69</v>
      </c>
      <c r="J45" s="6" t="s">
        <v>371</v>
      </c>
      <c r="K45" s="4"/>
      <c r="L45" s="32"/>
      <c r="M45" s="32"/>
      <c r="N45" s="33">
        <v>3</v>
      </c>
      <c r="AE45" s="24">
        <v>-70</v>
      </c>
      <c r="AF45" s="4" t="s">
        <v>414</v>
      </c>
      <c r="AG45" s="112"/>
      <c r="AH45" s="56">
        <v>3</v>
      </c>
      <c r="AI45" s="32">
        <v>16</v>
      </c>
      <c r="AJ45" s="33">
        <f t="shared" si="21"/>
        <v>19</v>
      </c>
      <c r="AK45" s="87">
        <v>1</v>
      </c>
      <c r="AL45" s="92"/>
      <c r="AM45" s="87">
        <v>30</v>
      </c>
      <c r="AN45" s="98">
        <v>1</v>
      </c>
      <c r="AO45" s="117" t="s">
        <v>422</v>
      </c>
    </row>
    <row r="46" spans="2:45" ht="18" customHeight="1" x14ac:dyDescent="0.2">
      <c r="B46" s="24">
        <v>-26</v>
      </c>
      <c r="C46" s="6" t="s">
        <v>74</v>
      </c>
      <c r="D46" s="4"/>
      <c r="E46" s="32"/>
      <c r="F46" s="32"/>
      <c r="G46" s="33">
        <f t="shared" si="20"/>
        <v>0</v>
      </c>
      <c r="H46" s="41"/>
      <c r="I46" s="24">
        <v>-69</v>
      </c>
      <c r="J46" s="6" t="s">
        <v>392</v>
      </c>
      <c r="K46" s="4"/>
      <c r="L46" s="32"/>
      <c r="M46" s="32"/>
      <c r="N46" s="33">
        <v>2</v>
      </c>
      <c r="AE46" s="24">
        <v>-70</v>
      </c>
      <c r="AF46" s="4" t="s">
        <v>415</v>
      </c>
      <c r="AG46" s="112"/>
      <c r="AH46" s="56">
        <v>3</v>
      </c>
      <c r="AI46" s="32"/>
      <c r="AJ46" s="33">
        <f t="shared" si="21"/>
        <v>3</v>
      </c>
      <c r="AK46" s="87">
        <v>30</v>
      </c>
      <c r="AL46" s="92"/>
      <c r="AM46" s="87"/>
      <c r="AN46" s="98"/>
      <c r="AO46" s="117"/>
    </row>
    <row r="47" spans="2:45" ht="18" customHeight="1" x14ac:dyDescent="0.2">
      <c r="B47" s="24">
        <v>-38</v>
      </c>
      <c r="C47" s="6" t="s">
        <v>281</v>
      </c>
      <c r="D47" s="4"/>
      <c r="E47" s="32"/>
      <c r="F47" s="32"/>
      <c r="G47" s="33">
        <f t="shared" si="20"/>
        <v>0</v>
      </c>
      <c r="H47" s="41"/>
      <c r="I47" s="24">
        <v>-69</v>
      </c>
      <c r="J47" s="6" t="s">
        <v>411</v>
      </c>
      <c r="K47" s="4"/>
      <c r="L47" s="32"/>
      <c r="M47" s="32"/>
      <c r="N47" s="33">
        <f>SUM(L47:M47)</f>
        <v>0</v>
      </c>
      <c r="AE47" s="24">
        <v>-70</v>
      </c>
      <c r="AF47" s="4" t="s">
        <v>416</v>
      </c>
      <c r="AG47" s="112"/>
      <c r="AH47" s="56">
        <v>0</v>
      </c>
      <c r="AI47" s="32">
        <v>6</v>
      </c>
      <c r="AJ47" s="33">
        <f t="shared" ref="AJ47" si="22">AH47+AI47</f>
        <v>6</v>
      </c>
      <c r="AK47" s="87">
        <v>8</v>
      </c>
      <c r="AL47" s="92"/>
      <c r="AM47" s="87">
        <v>15</v>
      </c>
      <c r="AN47" s="98">
        <v>5</v>
      </c>
      <c r="AO47" s="117" t="s">
        <v>402</v>
      </c>
    </row>
    <row r="48" spans="2:45" ht="18" customHeight="1" x14ac:dyDescent="0.2">
      <c r="B48" s="24">
        <v>-58</v>
      </c>
      <c r="C48" s="6" t="s">
        <v>167</v>
      </c>
      <c r="D48" s="4"/>
      <c r="E48" s="32"/>
      <c r="F48" s="32"/>
      <c r="G48" s="33">
        <v>4</v>
      </c>
      <c r="H48" s="41"/>
      <c r="I48" s="24">
        <v>-69</v>
      </c>
      <c r="J48" s="6" t="s">
        <v>393</v>
      </c>
      <c r="K48" s="4"/>
      <c r="L48" s="32"/>
      <c r="M48" s="32"/>
      <c r="N48" s="33">
        <f>SUM(L48:M48)</f>
        <v>0</v>
      </c>
      <c r="AE48" s="24">
        <v>-70</v>
      </c>
      <c r="AF48" s="4" t="s">
        <v>429</v>
      </c>
      <c r="AG48" s="112"/>
      <c r="AH48" s="56">
        <v>0</v>
      </c>
      <c r="AI48" s="32">
        <v>5</v>
      </c>
      <c r="AJ48" s="33">
        <f t="shared" ref="AJ48" si="23">AH48+AI48</f>
        <v>5</v>
      </c>
      <c r="AK48" s="87">
        <v>10</v>
      </c>
      <c r="AL48" s="92"/>
      <c r="AM48" s="87">
        <v>3</v>
      </c>
      <c r="AN48" s="98">
        <v>13</v>
      </c>
      <c r="AO48" s="117"/>
    </row>
    <row r="49" spans="2:41" ht="18" customHeight="1" x14ac:dyDescent="0.2">
      <c r="B49" s="24">
        <v>-58</v>
      </c>
      <c r="C49" s="6" t="s">
        <v>203</v>
      </c>
      <c r="D49" s="4"/>
      <c r="E49" s="32"/>
      <c r="F49" s="32"/>
      <c r="G49" s="33">
        <v>4</v>
      </c>
      <c r="H49" s="41"/>
      <c r="I49" s="24">
        <v>-69</v>
      </c>
      <c r="J49" s="6" t="s">
        <v>370</v>
      </c>
      <c r="K49" s="4"/>
      <c r="L49" s="32"/>
      <c r="M49" s="32"/>
      <c r="N49" s="33">
        <v>3</v>
      </c>
      <c r="AE49" s="24">
        <v>-70</v>
      </c>
      <c r="AF49" s="4" t="s">
        <v>417</v>
      </c>
      <c r="AG49" s="112"/>
      <c r="AH49" s="56">
        <v>0</v>
      </c>
      <c r="AI49" s="32"/>
      <c r="AJ49" s="33">
        <f t="shared" si="21"/>
        <v>0</v>
      </c>
      <c r="AK49" s="87">
        <v>30</v>
      </c>
      <c r="AL49" s="92"/>
      <c r="AM49" s="87"/>
      <c r="AN49" s="98"/>
      <c r="AO49" s="117"/>
    </row>
    <row r="50" spans="2:41" ht="18" customHeight="1" x14ac:dyDescent="0.2">
      <c r="B50" s="24">
        <v>-58</v>
      </c>
      <c r="C50" s="6" t="s">
        <v>216</v>
      </c>
      <c r="D50" s="4"/>
      <c r="E50" s="32"/>
      <c r="F50" s="32"/>
      <c r="G50" s="33">
        <f t="shared" si="20"/>
        <v>0</v>
      </c>
      <c r="H50" s="41"/>
      <c r="I50" s="24">
        <v>-69</v>
      </c>
      <c r="J50" s="6" t="s">
        <v>412</v>
      </c>
      <c r="K50" s="4"/>
      <c r="L50" s="32"/>
      <c r="M50" s="32"/>
      <c r="N50" s="33">
        <v>1</v>
      </c>
      <c r="AE50" s="24">
        <v>-70</v>
      </c>
      <c r="AF50" s="4" t="s">
        <v>418</v>
      </c>
      <c r="AG50" s="112"/>
      <c r="AH50" s="56">
        <v>0</v>
      </c>
      <c r="AI50" s="32"/>
      <c r="AJ50" s="33">
        <f t="shared" si="21"/>
        <v>0</v>
      </c>
      <c r="AK50" s="87">
        <v>30</v>
      </c>
      <c r="AL50" s="92"/>
      <c r="AM50" s="87"/>
      <c r="AN50" s="98"/>
      <c r="AO50" s="117"/>
    </row>
    <row r="51" spans="2:41" ht="18" customHeight="1" x14ac:dyDescent="0.2">
      <c r="B51" s="24">
        <v>-61</v>
      </c>
      <c r="C51" s="6" t="s">
        <v>437</v>
      </c>
      <c r="D51" s="4"/>
      <c r="E51" s="32"/>
      <c r="F51" s="32"/>
      <c r="G51" s="33">
        <v>1</v>
      </c>
      <c r="H51" s="41"/>
      <c r="I51" s="24">
        <v>-70</v>
      </c>
      <c r="J51" s="6" t="s">
        <v>414</v>
      </c>
      <c r="K51" s="4"/>
      <c r="L51" s="32"/>
      <c r="M51" s="32"/>
      <c r="N51" s="33">
        <v>9</v>
      </c>
      <c r="AE51" s="24">
        <v>-70</v>
      </c>
      <c r="AF51" s="4" t="s">
        <v>419</v>
      </c>
      <c r="AG51" s="112"/>
      <c r="AH51" s="56">
        <v>0</v>
      </c>
      <c r="AI51" s="32"/>
      <c r="AJ51" s="33">
        <f t="shared" si="21"/>
        <v>0</v>
      </c>
      <c r="AK51" s="87">
        <v>30</v>
      </c>
      <c r="AL51" s="92"/>
      <c r="AM51" s="87">
        <v>2</v>
      </c>
      <c r="AN51" s="98">
        <v>16</v>
      </c>
      <c r="AO51" s="117"/>
    </row>
    <row r="52" spans="2:41" ht="18" customHeight="1" x14ac:dyDescent="0.2">
      <c r="B52" s="24">
        <v>-61</v>
      </c>
      <c r="C52" s="6" t="s">
        <v>125</v>
      </c>
      <c r="D52" s="4"/>
      <c r="E52" s="32"/>
      <c r="F52" s="32"/>
      <c r="G52" s="33">
        <v>1</v>
      </c>
      <c r="H52" s="41"/>
      <c r="I52" s="24">
        <v>-70</v>
      </c>
      <c r="J52" s="6" t="s">
        <v>415</v>
      </c>
      <c r="K52" s="4"/>
      <c r="L52" s="32"/>
      <c r="M52" s="32"/>
      <c r="N52" s="33">
        <f t="shared" ref="N52" si="24">SUM(L52:M52)</f>
        <v>0</v>
      </c>
      <c r="AE52" s="24">
        <v>-70</v>
      </c>
      <c r="AF52" s="4" t="s">
        <v>430</v>
      </c>
      <c r="AG52" s="112"/>
      <c r="AH52" s="56">
        <v>0</v>
      </c>
      <c r="AI52" s="32"/>
      <c r="AJ52" s="33">
        <f t="shared" si="21"/>
        <v>0</v>
      </c>
      <c r="AK52" s="87">
        <v>30</v>
      </c>
      <c r="AL52" s="92"/>
      <c r="AM52" s="87"/>
      <c r="AN52" s="98"/>
      <c r="AO52" s="117"/>
    </row>
    <row r="53" spans="2:41" ht="18" customHeight="1" x14ac:dyDescent="0.2">
      <c r="B53" s="24">
        <v>-63</v>
      </c>
      <c r="C53" s="6" t="s">
        <v>130</v>
      </c>
      <c r="D53" s="4"/>
      <c r="E53" s="32"/>
      <c r="F53" s="32"/>
      <c r="G53" s="33">
        <v>1</v>
      </c>
      <c r="H53" s="41"/>
      <c r="I53" s="24">
        <v>-70</v>
      </c>
      <c r="J53" s="6" t="s">
        <v>429</v>
      </c>
      <c r="K53" s="4"/>
      <c r="L53" s="32"/>
      <c r="M53" s="32"/>
      <c r="N53" s="33">
        <v>3</v>
      </c>
      <c r="AE53" s="24">
        <v>-70</v>
      </c>
      <c r="AF53" s="4" t="s">
        <v>431</v>
      </c>
      <c r="AG53" s="112"/>
      <c r="AH53" s="56">
        <v>0</v>
      </c>
      <c r="AI53" s="32"/>
      <c r="AJ53" s="33">
        <f t="shared" si="21"/>
        <v>0</v>
      </c>
      <c r="AK53" s="87">
        <v>30</v>
      </c>
      <c r="AL53" s="92"/>
      <c r="AM53" s="87"/>
      <c r="AN53" s="98"/>
      <c r="AO53" s="117"/>
    </row>
    <row r="54" spans="2:41" ht="18" customHeight="1" x14ac:dyDescent="0.2">
      <c r="B54" s="24">
        <v>-63</v>
      </c>
      <c r="C54" s="6" t="s">
        <v>345</v>
      </c>
      <c r="D54" s="4"/>
      <c r="E54" s="32"/>
      <c r="F54" s="32"/>
      <c r="G54" s="33">
        <v>1</v>
      </c>
      <c r="H54" s="41"/>
      <c r="I54" s="24">
        <v>-70</v>
      </c>
      <c r="J54" s="6" t="s">
        <v>416</v>
      </c>
      <c r="K54" s="14"/>
      <c r="L54" s="29"/>
      <c r="M54" s="29"/>
      <c r="N54" s="34">
        <v>5</v>
      </c>
      <c r="AE54" s="24">
        <v>-70</v>
      </c>
      <c r="AF54" s="4" t="s">
        <v>432</v>
      </c>
      <c r="AG54" s="112"/>
      <c r="AH54" s="56">
        <v>0</v>
      </c>
      <c r="AI54" s="32"/>
      <c r="AJ54" s="33">
        <f t="shared" si="21"/>
        <v>0</v>
      </c>
      <c r="AK54" s="87">
        <v>30</v>
      </c>
      <c r="AL54" s="92"/>
      <c r="AM54" s="87"/>
      <c r="AN54" s="98"/>
      <c r="AO54" s="117"/>
    </row>
    <row r="55" spans="2:41" ht="18" customHeight="1" x14ac:dyDescent="0.2">
      <c r="B55" s="24">
        <v>-65</v>
      </c>
      <c r="C55" s="6" t="s">
        <v>354</v>
      </c>
      <c r="D55" s="14"/>
      <c r="E55" s="29"/>
      <c r="F55" s="29"/>
      <c r="G55" s="34">
        <f t="shared" si="20"/>
        <v>0</v>
      </c>
      <c r="H55" s="41"/>
      <c r="I55" s="24">
        <v>-70</v>
      </c>
      <c r="J55" s="6" t="s">
        <v>417</v>
      </c>
      <c r="K55" s="14"/>
      <c r="L55" s="29"/>
      <c r="M55" s="29"/>
      <c r="N55" s="34">
        <f t="shared" si="19"/>
        <v>0</v>
      </c>
      <c r="AE55" s="24">
        <v>-70</v>
      </c>
      <c r="AF55" s="6" t="s">
        <v>288</v>
      </c>
      <c r="AG55" s="112"/>
      <c r="AH55" s="56">
        <v>0</v>
      </c>
      <c r="AI55" s="32"/>
      <c r="AJ55" s="33">
        <f t="shared" si="21"/>
        <v>0</v>
      </c>
      <c r="AK55" s="87">
        <v>30</v>
      </c>
      <c r="AL55" s="92"/>
      <c r="AM55" s="87"/>
      <c r="AN55" s="98"/>
      <c r="AO55" s="117"/>
    </row>
    <row r="56" spans="2:41" ht="18" customHeight="1" x14ac:dyDescent="0.2">
      <c r="B56" s="30">
        <v>-65</v>
      </c>
      <c r="C56" s="6" t="s">
        <v>262</v>
      </c>
      <c r="D56" s="14"/>
      <c r="E56" s="29"/>
      <c r="F56" s="29"/>
      <c r="G56" s="34">
        <v>1</v>
      </c>
      <c r="H56" s="41"/>
      <c r="I56" s="24">
        <v>-70</v>
      </c>
      <c r="J56" s="6" t="s">
        <v>418</v>
      </c>
      <c r="K56" s="14"/>
      <c r="L56" s="29"/>
      <c r="M56" s="29"/>
      <c r="N56" s="34">
        <f t="shared" si="19"/>
        <v>0</v>
      </c>
      <c r="AE56" s="24">
        <v>-70</v>
      </c>
      <c r="AF56" s="4" t="s">
        <v>433</v>
      </c>
      <c r="AG56" s="112"/>
      <c r="AH56" s="56">
        <v>0</v>
      </c>
      <c r="AI56" s="32"/>
      <c r="AJ56" s="33">
        <f t="shared" si="21"/>
        <v>0</v>
      </c>
      <c r="AK56" s="87">
        <v>30</v>
      </c>
      <c r="AL56" s="92"/>
      <c r="AM56" s="87"/>
      <c r="AN56" s="98"/>
      <c r="AO56" s="117"/>
    </row>
    <row r="57" spans="2:41" ht="18" customHeight="1" x14ac:dyDescent="0.2">
      <c r="B57" s="30">
        <v>-65</v>
      </c>
      <c r="C57" s="6" t="s">
        <v>346</v>
      </c>
      <c r="D57" s="14"/>
      <c r="E57" s="29"/>
      <c r="F57" s="29"/>
      <c r="G57" s="34">
        <f t="shared" si="20"/>
        <v>0</v>
      </c>
      <c r="H57" s="41"/>
      <c r="I57" s="30">
        <v>-70</v>
      </c>
      <c r="J57" s="13" t="s">
        <v>419</v>
      </c>
      <c r="K57" s="14"/>
      <c r="L57" s="29"/>
      <c r="M57" s="29"/>
      <c r="N57" s="34">
        <f t="shared" si="19"/>
        <v>0</v>
      </c>
      <c r="AE57" s="24">
        <v>-70</v>
      </c>
      <c r="AF57" s="4" t="s">
        <v>434</v>
      </c>
      <c r="AG57" s="112"/>
      <c r="AH57" s="56">
        <v>0</v>
      </c>
      <c r="AI57" s="32"/>
      <c r="AJ57" s="33">
        <f t="shared" si="21"/>
        <v>0</v>
      </c>
      <c r="AK57" s="87">
        <v>30</v>
      </c>
      <c r="AL57" s="92"/>
      <c r="AM57" s="87"/>
      <c r="AN57" s="98"/>
      <c r="AO57" s="117"/>
    </row>
    <row r="58" spans="2:41" ht="18" customHeight="1" x14ac:dyDescent="0.2">
      <c r="B58" s="30">
        <v>-65</v>
      </c>
      <c r="C58" s="6" t="s">
        <v>426</v>
      </c>
      <c r="D58" s="14"/>
      <c r="E58" s="29"/>
      <c r="F58" s="29"/>
      <c r="G58" s="34">
        <f t="shared" si="20"/>
        <v>0</v>
      </c>
      <c r="H58" s="41"/>
      <c r="I58" s="30">
        <v>-70</v>
      </c>
      <c r="J58" s="13" t="s">
        <v>430</v>
      </c>
      <c r="K58" s="14"/>
      <c r="L58" s="29"/>
      <c r="M58" s="29"/>
      <c r="N58" s="34">
        <f t="shared" si="19"/>
        <v>0</v>
      </c>
      <c r="AE58" s="24">
        <v>-70</v>
      </c>
      <c r="AF58" s="4" t="s">
        <v>443</v>
      </c>
      <c r="AG58" s="112"/>
      <c r="AH58" s="56">
        <v>0</v>
      </c>
      <c r="AI58" s="32"/>
      <c r="AJ58" s="33">
        <f t="shared" si="21"/>
        <v>0</v>
      </c>
      <c r="AK58" s="87">
        <v>30</v>
      </c>
      <c r="AL58" s="92"/>
      <c r="AM58" s="87"/>
      <c r="AN58" s="98"/>
      <c r="AO58" s="117"/>
    </row>
    <row r="59" spans="2:41" ht="18" customHeight="1" x14ac:dyDescent="0.2">
      <c r="B59" s="30">
        <v>-65</v>
      </c>
      <c r="C59" s="13" t="s">
        <v>445</v>
      </c>
      <c r="D59" s="14"/>
      <c r="E59" s="29"/>
      <c r="F59" s="29"/>
      <c r="G59" s="34">
        <v>1</v>
      </c>
      <c r="H59" s="41"/>
      <c r="I59" s="30">
        <v>-70</v>
      </c>
      <c r="J59" s="13" t="s">
        <v>431</v>
      </c>
      <c r="K59" s="14"/>
      <c r="L59" s="29"/>
      <c r="M59" s="29"/>
      <c r="N59" s="34">
        <f t="shared" si="19"/>
        <v>0</v>
      </c>
      <c r="AE59" s="24">
        <v>-71</v>
      </c>
      <c r="AF59" s="6" t="s">
        <v>435</v>
      </c>
      <c r="AG59" s="112"/>
      <c r="AH59" s="56">
        <v>0</v>
      </c>
      <c r="AI59" s="32">
        <v>2</v>
      </c>
      <c r="AJ59" s="33">
        <f t="shared" si="21"/>
        <v>2</v>
      </c>
      <c r="AK59" s="87">
        <v>19</v>
      </c>
      <c r="AL59" s="92"/>
      <c r="AM59" s="87"/>
      <c r="AN59" s="98"/>
      <c r="AO59" s="117"/>
    </row>
    <row r="60" spans="2:41" ht="18" customHeight="1" x14ac:dyDescent="0.2">
      <c r="B60" s="30">
        <v>-66</v>
      </c>
      <c r="C60" s="13" t="s">
        <v>440</v>
      </c>
      <c r="D60" s="14"/>
      <c r="E60" s="29"/>
      <c r="F60" s="29"/>
      <c r="G60" s="34">
        <f t="shared" si="20"/>
        <v>0</v>
      </c>
      <c r="H60" s="41"/>
      <c r="I60" s="30">
        <v>-70</v>
      </c>
      <c r="J60" s="13" t="s">
        <v>432</v>
      </c>
      <c r="K60" s="14"/>
      <c r="L60" s="29"/>
      <c r="M60" s="29"/>
      <c r="N60" s="34">
        <f t="shared" si="19"/>
        <v>0</v>
      </c>
      <c r="AE60" s="24">
        <v>-71</v>
      </c>
      <c r="AF60" s="4" t="s">
        <v>371</v>
      </c>
      <c r="AG60" s="112"/>
      <c r="AH60" s="56">
        <v>0</v>
      </c>
      <c r="AI60" s="32">
        <v>2</v>
      </c>
      <c r="AJ60" s="33">
        <f t="shared" si="21"/>
        <v>2</v>
      </c>
      <c r="AK60" s="87">
        <v>19</v>
      </c>
      <c r="AL60" s="92"/>
      <c r="AM60" s="87">
        <v>2</v>
      </c>
      <c r="AN60" s="98">
        <v>16</v>
      </c>
      <c r="AO60" s="117"/>
    </row>
    <row r="61" spans="2:41" ht="18" customHeight="1" x14ac:dyDescent="0.2">
      <c r="B61" s="30">
        <v>-66</v>
      </c>
      <c r="C61" s="13" t="s">
        <v>441</v>
      </c>
      <c r="D61" s="14"/>
      <c r="E61" s="29"/>
      <c r="F61" s="29"/>
      <c r="G61" s="34">
        <f t="shared" si="20"/>
        <v>0</v>
      </c>
      <c r="H61" s="41"/>
      <c r="I61" s="30">
        <v>-70</v>
      </c>
      <c r="J61" s="13" t="s">
        <v>288</v>
      </c>
      <c r="K61" s="14"/>
      <c r="L61" s="29"/>
      <c r="M61" s="29"/>
      <c r="N61" s="34">
        <f t="shared" si="19"/>
        <v>0</v>
      </c>
      <c r="AE61" s="24">
        <v>-71</v>
      </c>
      <c r="AF61" s="4" t="s">
        <v>436</v>
      </c>
      <c r="AG61" s="112"/>
      <c r="AH61" s="56">
        <v>0</v>
      </c>
      <c r="AI61" s="32"/>
      <c r="AJ61" s="33">
        <f t="shared" si="21"/>
        <v>0</v>
      </c>
      <c r="AK61" s="87">
        <v>30</v>
      </c>
      <c r="AL61" s="92"/>
      <c r="AM61" s="87"/>
      <c r="AN61" s="98"/>
      <c r="AO61" s="117"/>
    </row>
    <row r="62" spans="2:41" ht="18" customHeight="1" x14ac:dyDescent="0.2">
      <c r="B62" s="30">
        <v>-66</v>
      </c>
      <c r="C62" s="13" t="s">
        <v>442</v>
      </c>
      <c r="D62" s="14"/>
      <c r="E62" s="29"/>
      <c r="F62" s="29"/>
      <c r="G62" s="34">
        <f t="shared" si="20"/>
        <v>0</v>
      </c>
      <c r="H62" s="41"/>
      <c r="I62" s="30">
        <v>-70</v>
      </c>
      <c r="J62" s="13" t="s">
        <v>433</v>
      </c>
      <c r="K62" s="14"/>
      <c r="L62" s="29"/>
      <c r="M62" s="29"/>
      <c r="N62" s="34">
        <f t="shared" si="19"/>
        <v>0</v>
      </c>
      <c r="AE62" s="24"/>
      <c r="AF62" s="6" t="s">
        <v>424</v>
      </c>
      <c r="AG62" s="112"/>
      <c r="AH62" s="56">
        <v>1</v>
      </c>
      <c r="AI62" s="32">
        <v>5</v>
      </c>
      <c r="AJ62" s="33">
        <f t="shared" si="21"/>
        <v>6</v>
      </c>
      <c r="AK62" s="87">
        <v>10</v>
      </c>
      <c r="AL62" s="92"/>
      <c r="AM62" s="87">
        <v>10</v>
      </c>
      <c r="AN62" s="98">
        <v>9</v>
      </c>
      <c r="AO62" s="117"/>
    </row>
    <row r="63" spans="2:41" ht="18" customHeight="1" x14ac:dyDescent="0.2">
      <c r="B63" s="30">
        <v>-66</v>
      </c>
      <c r="C63" s="13" t="s">
        <v>444</v>
      </c>
      <c r="D63" s="14"/>
      <c r="E63" s="29"/>
      <c r="F63" s="29"/>
      <c r="G63" s="34">
        <f t="shared" si="20"/>
        <v>0</v>
      </c>
      <c r="H63" s="41"/>
      <c r="I63" s="30">
        <v>-70</v>
      </c>
      <c r="J63" s="13" t="s">
        <v>434</v>
      </c>
      <c r="K63" s="14"/>
      <c r="L63" s="29"/>
      <c r="M63" s="29"/>
      <c r="N63" s="34">
        <f t="shared" si="19"/>
        <v>0</v>
      </c>
      <c r="AE63" s="24"/>
      <c r="AF63" s="4"/>
      <c r="AG63" s="112"/>
      <c r="AH63" s="56">
        <v>0</v>
      </c>
      <c r="AI63" s="32"/>
      <c r="AJ63" s="33">
        <f t="shared" si="21"/>
        <v>0</v>
      </c>
      <c r="AK63" s="87"/>
      <c r="AL63" s="92"/>
      <c r="AM63" s="87"/>
      <c r="AN63" s="98"/>
      <c r="AO63" s="117"/>
    </row>
    <row r="64" spans="2:41" ht="18" customHeight="1" x14ac:dyDescent="0.2">
      <c r="B64" s="30">
        <v>-67</v>
      </c>
      <c r="C64" s="13" t="s">
        <v>357</v>
      </c>
      <c r="D64" s="14"/>
      <c r="E64" s="29"/>
      <c r="F64" s="29"/>
      <c r="G64" s="34">
        <v>1</v>
      </c>
      <c r="H64" s="41"/>
      <c r="I64" s="30">
        <v>-70</v>
      </c>
      <c r="J64" s="13" t="s">
        <v>443</v>
      </c>
      <c r="K64" s="14"/>
      <c r="L64" s="29"/>
      <c r="M64" s="29"/>
      <c r="N64" s="34">
        <f t="shared" si="19"/>
        <v>0</v>
      </c>
      <c r="AE64" s="50"/>
      <c r="AF64" s="110" t="s">
        <v>71</v>
      </c>
      <c r="AG64" s="121">
        <f>COUNTA(AF$10:AF63)</f>
        <v>53</v>
      </c>
      <c r="AH64" s="60"/>
      <c r="AI64" s="62">
        <f>SUM(AI10:AI63)</f>
        <v>140</v>
      </c>
      <c r="AJ64" s="61"/>
      <c r="AK64" s="60"/>
      <c r="AL64" s="95"/>
      <c r="AM64" s="96"/>
      <c r="AN64" s="115"/>
      <c r="AO64" s="95"/>
    </row>
    <row r="65" spans="2:35" ht="18" customHeight="1" x14ac:dyDescent="0.2">
      <c r="B65" s="30">
        <v>-68</v>
      </c>
      <c r="C65" s="13" t="s">
        <v>342</v>
      </c>
      <c r="D65" s="14"/>
      <c r="E65" s="29"/>
      <c r="F65" s="29"/>
      <c r="G65" s="34">
        <v>3</v>
      </c>
      <c r="H65" s="41"/>
      <c r="I65" s="30">
        <v>-71</v>
      </c>
      <c r="J65" s="13" t="s">
        <v>435</v>
      </c>
      <c r="K65" s="14"/>
      <c r="L65" s="29"/>
      <c r="M65" s="29"/>
      <c r="N65" s="34">
        <f t="shared" si="19"/>
        <v>0</v>
      </c>
      <c r="AI65" s="37">
        <f>F7+J7+T7+X7+F39+J39+T39+X39</f>
        <v>140</v>
      </c>
    </row>
    <row r="66" spans="2:35" ht="18" customHeight="1" x14ac:dyDescent="0.2">
      <c r="B66" s="30"/>
      <c r="C66" s="13" t="s">
        <v>424</v>
      </c>
      <c r="D66" s="14"/>
      <c r="E66" s="29"/>
      <c r="F66" s="29"/>
      <c r="G66" s="34">
        <v>1</v>
      </c>
      <c r="H66" s="41"/>
      <c r="I66" s="30">
        <v>-71</v>
      </c>
      <c r="J66" s="13" t="s">
        <v>371</v>
      </c>
      <c r="K66" s="14"/>
      <c r="L66" s="29"/>
      <c r="M66" s="29"/>
      <c r="N66" s="34">
        <f t="shared" si="19"/>
        <v>0</v>
      </c>
      <c r="AI66" s="37"/>
    </row>
    <row r="67" spans="2:35" ht="18" customHeight="1" x14ac:dyDescent="0.2">
      <c r="B67" s="30"/>
      <c r="C67" s="13"/>
      <c r="D67" s="14"/>
      <c r="E67" s="29"/>
      <c r="F67" s="29"/>
      <c r="G67" s="34">
        <f t="shared" si="20"/>
        <v>0</v>
      </c>
      <c r="H67" s="41"/>
      <c r="I67" s="30">
        <v>-71</v>
      </c>
      <c r="J67" s="13" t="s">
        <v>436</v>
      </c>
      <c r="K67" s="14"/>
      <c r="L67" s="29"/>
      <c r="M67" s="29"/>
      <c r="N67" s="34">
        <f t="shared" si="19"/>
        <v>0</v>
      </c>
    </row>
    <row r="68" spans="2:35" ht="18" customHeight="1" x14ac:dyDescent="0.2">
      <c r="B68" s="25"/>
      <c r="C68" s="10"/>
      <c r="D68" s="11"/>
      <c r="E68" s="35"/>
      <c r="F68" s="35"/>
      <c r="G68" s="36">
        <f>SUM(E68:F68)</f>
        <v>0</v>
      </c>
      <c r="H68" s="42"/>
      <c r="I68" s="25"/>
      <c r="J68" s="10"/>
      <c r="K68" s="11"/>
      <c r="L68" s="35"/>
      <c r="M68" s="35"/>
      <c r="N68" s="36">
        <f>SUM(L68:M68)</f>
        <v>0</v>
      </c>
    </row>
    <row r="90" spans="47:47" ht="18" customHeight="1" x14ac:dyDescent="0.2">
      <c r="AU90" s="37"/>
    </row>
  </sheetData>
  <mergeCells count="14">
    <mergeCell ref="AK8:AL8"/>
    <mergeCell ref="AU8:AV8"/>
    <mergeCell ref="X9:Y9"/>
    <mergeCell ref="F39:F40"/>
    <mergeCell ref="J39:J40"/>
    <mergeCell ref="F7:F8"/>
    <mergeCell ref="J7:J8"/>
    <mergeCell ref="T7:T8"/>
    <mergeCell ref="X7:X8"/>
    <mergeCell ref="C41:D41"/>
    <mergeCell ref="J41:K41"/>
    <mergeCell ref="C9:D9"/>
    <mergeCell ref="J9:K9"/>
    <mergeCell ref="Q9:R9"/>
  </mergeCells>
  <phoneticPr fontId="14"/>
  <pageMargins left="0.59055118110236227" right="0.19685039370078741" top="0.59055118110236227" bottom="0.39370078740157483" header="0.39370078740157483" footer="0.39370078740157483"/>
  <pageSetup paperSize="9" scale="75" orientation="portrait" horizontalDpi="360" verticalDpi="360" r:id="rId1"/>
  <colBreaks count="1" manualBreakCount="1">
    <brk id="2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74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4.6640625" customWidth="1"/>
    <col min="34" max="34" width="5.6640625" customWidth="1"/>
    <col min="35" max="35" width="4.6640625" customWidth="1"/>
    <col min="36" max="36" width="5.6640625" customWidth="1"/>
    <col min="37" max="41" width="4.6640625" customWidth="1"/>
    <col min="42" max="42" width="1.6640625" customWidth="1"/>
    <col min="43" max="43" width="4.6640625" customWidth="1"/>
    <col min="44" max="44" width="5.6640625" customWidth="1"/>
    <col min="45" max="45" width="4.6640625" customWidth="1"/>
    <col min="46" max="46" width="5.6640625" customWidth="1"/>
    <col min="47" max="48" width="4.6640625" customWidth="1"/>
    <col min="49" max="49" width="1.6640625" customWidth="1"/>
  </cols>
  <sheetData>
    <row r="1" spans="2:48" ht="9.9" customHeight="1" x14ac:dyDescent="0.2"/>
    <row r="2" spans="2:48" ht="18" customHeight="1" x14ac:dyDescent="0.2">
      <c r="B2" t="s">
        <v>0</v>
      </c>
    </row>
    <row r="4" spans="2:48" ht="18" customHeight="1" x14ac:dyDescent="0.2">
      <c r="B4" s="23" t="s">
        <v>6</v>
      </c>
      <c r="C4" s="38">
        <v>91</v>
      </c>
      <c r="D4" t="s">
        <v>12</v>
      </c>
      <c r="E4" t="s">
        <v>13</v>
      </c>
      <c r="G4" t="s">
        <v>423</v>
      </c>
    </row>
    <row r="6" spans="2:48" ht="18" customHeight="1" x14ac:dyDescent="0.2">
      <c r="B6" s="7" t="s">
        <v>11</v>
      </c>
      <c r="C6" s="5"/>
      <c r="D6" s="5"/>
      <c r="E6" s="5"/>
      <c r="F6" s="5"/>
      <c r="G6" s="104" t="s">
        <v>362</v>
      </c>
      <c r="H6" s="8" t="s">
        <v>9</v>
      </c>
      <c r="I6" s="5" t="s">
        <v>420</v>
      </c>
      <c r="J6" s="5"/>
      <c r="K6" s="5"/>
      <c r="L6" s="5"/>
      <c r="M6" s="5"/>
      <c r="N6" s="9"/>
      <c r="P6" s="7" t="s">
        <v>43</v>
      </c>
      <c r="Q6" s="5"/>
      <c r="R6" s="5"/>
      <c r="S6" s="5"/>
      <c r="T6" s="5"/>
      <c r="U6" s="104" t="s">
        <v>406</v>
      </c>
      <c r="V6" s="8" t="s">
        <v>9</v>
      </c>
      <c r="W6" s="5" t="s">
        <v>407</v>
      </c>
      <c r="X6" s="5"/>
      <c r="Y6" s="5"/>
      <c r="Z6" s="5"/>
      <c r="AA6" s="5"/>
      <c r="AB6" s="9"/>
    </row>
    <row r="7" spans="2:48" ht="18" customHeight="1" x14ac:dyDescent="0.2">
      <c r="B7" s="12"/>
      <c r="C7" s="13"/>
      <c r="D7" s="13"/>
      <c r="E7" s="14"/>
      <c r="F7" s="137">
        <f>SUM(G7:G8)</f>
        <v>16</v>
      </c>
      <c r="G7" s="21">
        <f>SUM(E10:E28)</f>
        <v>9</v>
      </c>
      <c r="H7" s="19" t="s">
        <v>8</v>
      </c>
      <c r="I7" s="21">
        <f>SUM(L10:L28)</f>
        <v>10</v>
      </c>
      <c r="J7" s="137">
        <f>SUM(I7:I8)</f>
        <v>22</v>
      </c>
      <c r="K7" s="16"/>
      <c r="L7" s="13"/>
      <c r="M7" s="13"/>
      <c r="N7" s="17"/>
      <c r="P7" s="12"/>
      <c r="Q7" s="13"/>
      <c r="R7" s="13"/>
      <c r="S7" s="14"/>
      <c r="T7" s="137">
        <f>SUM(U7:U8)</f>
        <v>20</v>
      </c>
      <c r="U7" s="21">
        <f>SUM(S10:S28)</f>
        <v>10</v>
      </c>
      <c r="V7" s="19" t="s">
        <v>8</v>
      </c>
      <c r="W7" s="21">
        <f>SUM(Z10:Z28)</f>
        <v>13</v>
      </c>
      <c r="X7" s="137">
        <f>SUM(W7:W8)</f>
        <v>29</v>
      </c>
      <c r="Y7" s="16"/>
      <c r="Z7" s="13"/>
      <c r="AA7" s="13"/>
      <c r="AB7" s="17"/>
    </row>
    <row r="8" spans="2:48" ht="18" customHeight="1" x14ac:dyDescent="0.2">
      <c r="B8" s="1"/>
      <c r="C8" s="2"/>
      <c r="D8" s="2"/>
      <c r="E8" s="15"/>
      <c r="F8" s="138"/>
      <c r="G8" s="22">
        <f>SUM(F10:F28)</f>
        <v>7</v>
      </c>
      <c r="H8" s="20" t="s">
        <v>8</v>
      </c>
      <c r="I8" s="22">
        <f>SUM(M10:M28)</f>
        <v>12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SUM(T10:T28)</f>
        <v>10</v>
      </c>
      <c r="V8" s="20" t="s">
        <v>8</v>
      </c>
      <c r="W8" s="22">
        <f>SUM(AA10:AA28)</f>
        <v>16</v>
      </c>
      <c r="X8" s="138"/>
      <c r="Y8" s="18"/>
      <c r="Z8" s="2"/>
      <c r="AA8" s="2"/>
      <c r="AB8" s="3"/>
      <c r="AE8" s="72"/>
      <c r="AF8" s="108"/>
      <c r="AG8" s="73"/>
      <c r="AH8" s="7"/>
      <c r="AI8" s="8" t="s">
        <v>133</v>
      </c>
      <c r="AJ8" s="9"/>
      <c r="AK8" s="135" t="s">
        <v>134</v>
      </c>
      <c r="AL8" s="136"/>
      <c r="AM8" s="26"/>
      <c r="AN8" s="8" t="s">
        <v>398</v>
      </c>
      <c r="AO8" s="106"/>
      <c r="AQ8" s="82"/>
      <c r="AR8" s="7"/>
      <c r="AS8" s="8" t="s">
        <v>133</v>
      </c>
      <c r="AT8" s="9"/>
      <c r="AU8" s="135" t="s">
        <v>134</v>
      </c>
      <c r="AV8" s="136"/>
    </row>
    <row r="9" spans="2:48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109" t="s">
        <v>26</v>
      </c>
      <c r="AG9" s="75"/>
      <c r="AH9" s="76" t="s">
        <v>67</v>
      </c>
      <c r="AI9" s="77" t="s">
        <v>68</v>
      </c>
      <c r="AJ9" s="78" t="s">
        <v>69</v>
      </c>
      <c r="AK9" s="79" t="s">
        <v>135</v>
      </c>
      <c r="AL9" s="80" t="s">
        <v>136</v>
      </c>
      <c r="AM9" s="119" t="s">
        <v>405</v>
      </c>
      <c r="AN9" s="114" t="s">
        <v>404</v>
      </c>
      <c r="AO9" s="80"/>
      <c r="AQ9" s="83" t="s">
        <v>137</v>
      </c>
      <c r="AR9" s="76" t="s">
        <v>67</v>
      </c>
      <c r="AS9" s="77" t="s">
        <v>68</v>
      </c>
      <c r="AT9" s="78" t="s">
        <v>69</v>
      </c>
      <c r="AU9" s="79" t="s">
        <v>135</v>
      </c>
      <c r="AV9" s="80" t="s">
        <v>136</v>
      </c>
    </row>
    <row r="10" spans="2:48" ht="18" customHeight="1" x14ac:dyDescent="0.2">
      <c r="B10" s="24">
        <v>-58</v>
      </c>
      <c r="C10" s="6" t="s">
        <v>117</v>
      </c>
      <c r="D10" s="4"/>
      <c r="E10" s="32"/>
      <c r="F10" s="32"/>
      <c r="G10" s="33">
        <f>SUM(E10:F10)</f>
        <v>0</v>
      </c>
      <c r="H10" s="39" t="s">
        <v>1</v>
      </c>
      <c r="I10" s="24">
        <v>-68</v>
      </c>
      <c r="J10" s="6" t="s">
        <v>410</v>
      </c>
      <c r="K10" s="4"/>
      <c r="L10" s="32"/>
      <c r="M10" s="32"/>
      <c r="N10" s="33">
        <f t="shared" ref="N10:N27" si="0">SUM(L10:M10)</f>
        <v>0</v>
      </c>
      <c r="P10" s="24">
        <v>-64</v>
      </c>
      <c r="Q10" s="6" t="s">
        <v>228</v>
      </c>
      <c r="R10" s="4"/>
      <c r="S10" s="32"/>
      <c r="T10" s="32"/>
      <c r="U10" s="33">
        <f>SUM(S10:T10)</f>
        <v>0</v>
      </c>
      <c r="V10" s="39" t="s">
        <v>1</v>
      </c>
      <c r="W10" s="24">
        <v>-66</v>
      </c>
      <c r="X10" s="6" t="s">
        <v>309</v>
      </c>
      <c r="Y10" s="4"/>
      <c r="Z10" s="32"/>
      <c r="AA10" s="32"/>
      <c r="AB10" s="33">
        <f t="shared" ref="AB10:AB27" si="1">SUM(Z10:AA10)</f>
        <v>0</v>
      </c>
      <c r="AE10" s="24">
        <v>-20</v>
      </c>
      <c r="AF10" s="111" t="s">
        <v>7</v>
      </c>
      <c r="AG10" s="28"/>
      <c r="AH10" s="56">
        <v>83</v>
      </c>
      <c r="AI10" s="32">
        <v>0</v>
      </c>
      <c r="AJ10" s="33">
        <f t="shared" ref="AJ10:AJ49" si="2">AH10+AI10</f>
        <v>83</v>
      </c>
      <c r="AK10" s="87">
        <v>21</v>
      </c>
      <c r="AL10" s="92">
        <v>38</v>
      </c>
      <c r="AM10" s="107">
        <v>1</v>
      </c>
      <c r="AN10" s="113">
        <v>19</v>
      </c>
      <c r="AO10" s="116"/>
      <c r="AQ10" s="71">
        <v>20</v>
      </c>
      <c r="AR10" s="81">
        <v>466</v>
      </c>
      <c r="AS10" s="85">
        <v>0</v>
      </c>
      <c r="AT10" s="90">
        <f t="shared" ref="AT10:AT27" si="3">AR10+AS10</f>
        <v>466</v>
      </c>
      <c r="AU10" s="81">
        <v>10</v>
      </c>
      <c r="AV10" s="90">
        <v>4</v>
      </c>
    </row>
    <row r="11" spans="2:48" ht="18" customHeight="1" x14ac:dyDescent="0.2">
      <c r="B11" s="24">
        <v>-64</v>
      </c>
      <c r="C11" s="6" t="s">
        <v>228</v>
      </c>
      <c r="D11" s="4"/>
      <c r="E11" s="32"/>
      <c r="F11" s="32"/>
      <c r="G11" s="33">
        <f>SUM(E11:F11)</f>
        <v>0</v>
      </c>
      <c r="H11" s="101"/>
      <c r="I11" s="24">
        <v>-69</v>
      </c>
      <c r="J11" s="6" t="s">
        <v>389</v>
      </c>
      <c r="K11" s="4"/>
      <c r="L11" s="32"/>
      <c r="M11" s="32"/>
      <c r="N11" s="33">
        <f>SUM(L11:M11)</f>
        <v>0</v>
      </c>
      <c r="P11" s="24"/>
      <c r="Q11" s="6"/>
      <c r="R11" s="4"/>
      <c r="S11" s="32"/>
      <c r="T11" s="32"/>
      <c r="U11" s="33">
        <f>SUM(S11:T11)</f>
        <v>0</v>
      </c>
      <c r="V11" s="101"/>
      <c r="W11" s="24">
        <v>-68</v>
      </c>
      <c r="X11" s="6" t="s">
        <v>410</v>
      </c>
      <c r="Y11" s="4"/>
      <c r="Z11" s="32"/>
      <c r="AA11" s="32"/>
      <c r="AB11" s="33">
        <f>SUM(Z11:AA11)</f>
        <v>0</v>
      </c>
      <c r="AE11" s="24">
        <v>-20</v>
      </c>
      <c r="AF11" s="4" t="s">
        <v>16</v>
      </c>
      <c r="AG11" s="112"/>
      <c r="AH11" s="56">
        <v>157</v>
      </c>
      <c r="AI11" s="32">
        <v>0</v>
      </c>
      <c r="AJ11" s="33">
        <f t="shared" si="2"/>
        <v>157</v>
      </c>
      <c r="AK11" s="87">
        <v>21</v>
      </c>
      <c r="AL11" s="92">
        <v>11</v>
      </c>
      <c r="AM11" s="87">
        <v>2</v>
      </c>
      <c r="AN11" s="98">
        <v>14</v>
      </c>
      <c r="AO11" s="117"/>
      <c r="AQ11" s="70">
        <v>58</v>
      </c>
      <c r="AR11" s="56">
        <v>357</v>
      </c>
      <c r="AS11" s="32">
        <v>4</v>
      </c>
      <c r="AT11" s="33">
        <f t="shared" ref="AT11:AT19" si="4">AR11+AS11</f>
        <v>361</v>
      </c>
      <c r="AU11" s="56">
        <v>9</v>
      </c>
      <c r="AV11" s="33">
        <v>12</v>
      </c>
    </row>
    <row r="12" spans="2:48" ht="18" customHeight="1" x14ac:dyDescent="0.2">
      <c r="B12" s="24">
        <v>-66</v>
      </c>
      <c r="C12" s="6" t="s">
        <v>309</v>
      </c>
      <c r="D12" s="4"/>
      <c r="E12" s="32"/>
      <c r="F12" s="32"/>
      <c r="G12" s="33">
        <f t="shared" ref="G12:G27" si="5">SUM(E12:F12)</f>
        <v>0</v>
      </c>
      <c r="H12" s="40"/>
      <c r="I12" s="24">
        <v>-70</v>
      </c>
      <c r="J12" s="6" t="s">
        <v>413</v>
      </c>
      <c r="K12" s="4"/>
      <c r="L12" s="32"/>
      <c r="M12" s="32"/>
      <c r="N12" s="33">
        <f t="shared" ref="N12:N25" si="6">SUM(L12:M12)</f>
        <v>0</v>
      </c>
      <c r="P12" s="24"/>
      <c r="Q12" s="6"/>
      <c r="R12" s="4"/>
      <c r="S12" s="32"/>
      <c r="T12" s="32"/>
      <c r="U12" s="33">
        <f t="shared" ref="U12:U27" si="7">SUM(S12:T12)</f>
        <v>0</v>
      </c>
      <c r="V12" s="40"/>
      <c r="W12" s="24"/>
      <c r="X12" s="6"/>
      <c r="Y12" s="4"/>
      <c r="Z12" s="32"/>
      <c r="AA12" s="32"/>
      <c r="AB12" s="33">
        <f t="shared" si="1"/>
        <v>0</v>
      </c>
      <c r="AE12" s="24">
        <v>-58</v>
      </c>
      <c r="AF12" s="4" t="s">
        <v>117</v>
      </c>
      <c r="AG12" s="112" t="s">
        <v>394</v>
      </c>
      <c r="AH12" s="56">
        <v>7</v>
      </c>
      <c r="AI12" s="32">
        <v>0</v>
      </c>
      <c r="AJ12" s="33">
        <f t="shared" ref="AJ12:AJ46" si="8">AH12+AI12</f>
        <v>7</v>
      </c>
      <c r="AK12" s="87">
        <v>21</v>
      </c>
      <c r="AL12" s="92"/>
      <c r="AM12" s="87">
        <v>1</v>
      </c>
      <c r="AN12" s="98">
        <v>19</v>
      </c>
      <c r="AO12" s="117"/>
      <c r="AQ12" s="70">
        <v>61</v>
      </c>
      <c r="AR12" s="56">
        <v>302</v>
      </c>
      <c r="AS12" s="32">
        <v>8</v>
      </c>
      <c r="AT12" s="33">
        <f t="shared" si="4"/>
        <v>310</v>
      </c>
      <c r="AU12" s="56">
        <v>6</v>
      </c>
      <c r="AV12" s="33">
        <v>14</v>
      </c>
    </row>
    <row r="13" spans="2:48" ht="18" customHeight="1" x14ac:dyDescent="0.2">
      <c r="B13" s="24">
        <v>-20</v>
      </c>
      <c r="C13" s="6" t="s">
        <v>16</v>
      </c>
      <c r="D13" s="4"/>
      <c r="E13" s="32"/>
      <c r="F13" s="32"/>
      <c r="G13" s="33">
        <f t="shared" si="5"/>
        <v>0</v>
      </c>
      <c r="H13" s="39" t="s">
        <v>294</v>
      </c>
      <c r="I13" s="24">
        <v>-68</v>
      </c>
      <c r="J13" s="6" t="s">
        <v>342</v>
      </c>
      <c r="K13" s="4"/>
      <c r="L13" s="32">
        <v>3</v>
      </c>
      <c r="M13" s="32">
        <v>5</v>
      </c>
      <c r="N13" s="33">
        <f t="shared" si="6"/>
        <v>8</v>
      </c>
      <c r="P13" s="24">
        <v>-20</v>
      </c>
      <c r="Q13" s="6" t="s">
        <v>7</v>
      </c>
      <c r="R13" s="4"/>
      <c r="S13" s="32"/>
      <c r="T13" s="32"/>
      <c r="U13" s="33">
        <f t="shared" si="7"/>
        <v>0</v>
      </c>
      <c r="V13" s="39" t="s">
        <v>294</v>
      </c>
      <c r="W13" s="24">
        <v>-66</v>
      </c>
      <c r="X13" s="6" t="s">
        <v>267</v>
      </c>
      <c r="Y13" s="4"/>
      <c r="Z13" s="32">
        <v>5</v>
      </c>
      <c r="AA13" s="32">
        <v>2</v>
      </c>
      <c r="AB13" s="33">
        <f t="shared" si="1"/>
        <v>7</v>
      </c>
      <c r="AE13" s="24">
        <v>-58</v>
      </c>
      <c r="AF13" s="4" t="s">
        <v>167</v>
      </c>
      <c r="AG13" s="112"/>
      <c r="AH13" s="56">
        <v>104</v>
      </c>
      <c r="AI13" s="32">
        <v>4</v>
      </c>
      <c r="AJ13" s="33">
        <f t="shared" si="8"/>
        <v>108</v>
      </c>
      <c r="AK13" s="87">
        <v>11</v>
      </c>
      <c r="AL13" s="92">
        <v>21</v>
      </c>
      <c r="AM13" s="87"/>
      <c r="AN13" s="98"/>
      <c r="AO13" s="117"/>
      <c r="AQ13" s="70">
        <v>63</v>
      </c>
      <c r="AR13" s="56">
        <v>356</v>
      </c>
      <c r="AS13" s="32">
        <v>12</v>
      </c>
      <c r="AT13" s="33">
        <f t="shared" si="4"/>
        <v>368</v>
      </c>
      <c r="AU13" s="56">
        <v>4</v>
      </c>
      <c r="AV13" s="33">
        <v>11</v>
      </c>
    </row>
    <row r="14" spans="2:48" ht="18" customHeight="1" x14ac:dyDescent="0.2">
      <c r="B14" s="24">
        <v>-58</v>
      </c>
      <c r="C14" s="6" t="s">
        <v>352</v>
      </c>
      <c r="D14" s="4"/>
      <c r="E14" s="32"/>
      <c r="F14" s="32">
        <v>1</v>
      </c>
      <c r="G14" s="33">
        <f t="shared" si="5"/>
        <v>1</v>
      </c>
      <c r="H14" s="41"/>
      <c r="I14" s="24">
        <v>-68</v>
      </c>
      <c r="J14" s="6" t="s">
        <v>368</v>
      </c>
      <c r="K14" s="4"/>
      <c r="L14" s="32">
        <v>2</v>
      </c>
      <c r="M14" s="32">
        <v>2</v>
      </c>
      <c r="N14" s="33">
        <f t="shared" si="6"/>
        <v>4</v>
      </c>
      <c r="P14" s="24">
        <v>-20</v>
      </c>
      <c r="Q14" s="6" t="s">
        <v>16</v>
      </c>
      <c r="R14" s="4"/>
      <c r="S14" s="32"/>
      <c r="T14" s="32"/>
      <c r="U14" s="33">
        <f t="shared" si="7"/>
        <v>0</v>
      </c>
      <c r="V14" s="41"/>
      <c r="W14" s="24">
        <v>-66</v>
      </c>
      <c r="X14" s="6" t="s">
        <v>287</v>
      </c>
      <c r="Y14" s="4"/>
      <c r="Z14" s="32">
        <v>1</v>
      </c>
      <c r="AA14" s="32">
        <v>2</v>
      </c>
      <c r="AB14" s="33">
        <f t="shared" si="1"/>
        <v>3</v>
      </c>
      <c r="AE14" s="24">
        <v>-61</v>
      </c>
      <c r="AF14" s="4" t="s">
        <v>125</v>
      </c>
      <c r="AG14" s="112"/>
      <c r="AH14" s="56">
        <v>55</v>
      </c>
      <c r="AI14" s="32">
        <v>8</v>
      </c>
      <c r="AJ14" s="33">
        <f t="shared" si="8"/>
        <v>63</v>
      </c>
      <c r="AK14" s="87">
        <v>7</v>
      </c>
      <c r="AL14" s="92">
        <v>50</v>
      </c>
      <c r="AM14" s="87">
        <v>11</v>
      </c>
      <c r="AN14" s="98">
        <v>7</v>
      </c>
      <c r="AO14" s="117" t="s">
        <v>402</v>
      </c>
      <c r="AQ14" s="70">
        <v>64</v>
      </c>
      <c r="AR14" s="56">
        <v>118</v>
      </c>
      <c r="AS14" s="32">
        <v>0</v>
      </c>
      <c r="AT14" s="33">
        <f t="shared" si="4"/>
        <v>118</v>
      </c>
      <c r="AU14" s="56">
        <v>10</v>
      </c>
      <c r="AV14" s="33">
        <v>29</v>
      </c>
    </row>
    <row r="15" spans="2:48" ht="18" customHeight="1" x14ac:dyDescent="0.2">
      <c r="B15" s="24">
        <v>-61</v>
      </c>
      <c r="C15" s="6" t="s">
        <v>125</v>
      </c>
      <c r="D15" s="4"/>
      <c r="E15" s="32">
        <v>2</v>
      </c>
      <c r="F15" s="32"/>
      <c r="G15" s="33">
        <f t="shared" si="5"/>
        <v>2</v>
      </c>
      <c r="H15" s="41"/>
      <c r="I15" s="24">
        <v>-68</v>
      </c>
      <c r="J15" s="6" t="s">
        <v>369</v>
      </c>
      <c r="K15" s="4"/>
      <c r="L15" s="32">
        <v>1</v>
      </c>
      <c r="M15" s="32">
        <v>2</v>
      </c>
      <c r="N15" s="33">
        <f t="shared" si="6"/>
        <v>3</v>
      </c>
      <c r="P15" s="24">
        <v>-58</v>
      </c>
      <c r="Q15" s="6" t="s">
        <v>352</v>
      </c>
      <c r="R15" s="4"/>
      <c r="S15" s="32">
        <v>2</v>
      </c>
      <c r="T15" s="32">
        <v>1</v>
      </c>
      <c r="U15" s="33">
        <f t="shared" si="7"/>
        <v>3</v>
      </c>
      <c r="V15" s="41"/>
      <c r="W15" s="24">
        <v>-66</v>
      </c>
      <c r="X15" s="6" t="s">
        <v>288</v>
      </c>
      <c r="Y15" s="4"/>
      <c r="Z15" s="32">
        <v>1</v>
      </c>
      <c r="AA15" s="32">
        <v>1</v>
      </c>
      <c r="AB15" s="33">
        <f t="shared" si="1"/>
        <v>2</v>
      </c>
      <c r="AE15" s="24">
        <v>-63</v>
      </c>
      <c r="AF15" s="4" t="s">
        <v>345</v>
      </c>
      <c r="AG15" s="112"/>
      <c r="AH15" s="56">
        <v>82</v>
      </c>
      <c r="AI15" s="32">
        <v>12</v>
      </c>
      <c r="AJ15" s="33">
        <f t="shared" si="8"/>
        <v>94</v>
      </c>
      <c r="AK15" s="87">
        <v>5</v>
      </c>
      <c r="AL15" s="92">
        <v>29</v>
      </c>
      <c r="AM15" s="87">
        <v>19</v>
      </c>
      <c r="AN15" s="98">
        <v>4</v>
      </c>
      <c r="AO15" s="117" t="s">
        <v>402</v>
      </c>
      <c r="AQ15" s="70">
        <v>65</v>
      </c>
      <c r="AR15" s="56">
        <v>240</v>
      </c>
      <c r="AS15" s="32">
        <v>7</v>
      </c>
      <c r="AT15" s="33">
        <f t="shared" si="4"/>
        <v>247</v>
      </c>
      <c r="AU15" s="56">
        <v>7</v>
      </c>
      <c r="AV15" s="33">
        <v>20</v>
      </c>
    </row>
    <row r="16" spans="2:48" ht="18" customHeight="1" x14ac:dyDescent="0.2">
      <c r="B16" s="24">
        <v>-63</v>
      </c>
      <c r="C16" s="6" t="s">
        <v>219</v>
      </c>
      <c r="D16" s="4"/>
      <c r="E16" s="32"/>
      <c r="F16" s="32">
        <v>3</v>
      </c>
      <c r="G16" s="33">
        <f t="shared" si="5"/>
        <v>3</v>
      </c>
      <c r="H16" s="41"/>
      <c r="I16" s="24">
        <v>-69</v>
      </c>
      <c r="J16" s="6" t="s">
        <v>371</v>
      </c>
      <c r="K16" s="4"/>
      <c r="L16" s="32"/>
      <c r="M16" s="32">
        <v>2</v>
      </c>
      <c r="N16" s="33">
        <f t="shared" si="6"/>
        <v>2</v>
      </c>
      <c r="P16" s="24">
        <v>-61</v>
      </c>
      <c r="Q16" s="6" t="s">
        <v>125</v>
      </c>
      <c r="R16" s="4"/>
      <c r="S16" s="32">
        <v>2</v>
      </c>
      <c r="T16" s="32">
        <v>4</v>
      </c>
      <c r="U16" s="33">
        <f t="shared" si="7"/>
        <v>6</v>
      </c>
      <c r="V16" s="41"/>
      <c r="W16" s="24">
        <v>-66</v>
      </c>
      <c r="X16" s="6" t="s">
        <v>320</v>
      </c>
      <c r="Y16" s="4"/>
      <c r="Z16" s="32"/>
      <c r="AA16" s="32"/>
      <c r="AB16" s="33">
        <f t="shared" si="1"/>
        <v>0</v>
      </c>
      <c r="AE16" s="24">
        <v>-64</v>
      </c>
      <c r="AF16" s="4" t="s">
        <v>228</v>
      </c>
      <c r="AG16" s="112" t="s">
        <v>394</v>
      </c>
      <c r="AH16" s="56">
        <v>2</v>
      </c>
      <c r="AI16" s="32">
        <v>0</v>
      </c>
      <c r="AJ16" s="33">
        <f t="shared" si="8"/>
        <v>2</v>
      </c>
      <c r="AK16" s="87">
        <v>21</v>
      </c>
      <c r="AL16" s="92"/>
      <c r="AM16" s="87">
        <v>1</v>
      </c>
      <c r="AN16" s="98">
        <v>19</v>
      </c>
      <c r="AO16" s="117"/>
      <c r="AQ16" s="70">
        <v>66</v>
      </c>
      <c r="AR16" s="56">
        <v>112</v>
      </c>
      <c r="AS16" s="32">
        <v>25</v>
      </c>
      <c r="AT16" s="33">
        <f t="shared" si="4"/>
        <v>137</v>
      </c>
      <c r="AU16" s="56">
        <v>2</v>
      </c>
      <c r="AV16" s="33">
        <v>25</v>
      </c>
    </row>
    <row r="17" spans="2:48" ht="18" customHeight="1" x14ac:dyDescent="0.2">
      <c r="B17" s="24">
        <v>-64</v>
      </c>
      <c r="C17" s="6" t="s">
        <v>408</v>
      </c>
      <c r="D17" s="4"/>
      <c r="E17" s="32"/>
      <c r="F17" s="32"/>
      <c r="G17" s="33">
        <f t="shared" si="5"/>
        <v>0</v>
      </c>
      <c r="H17" s="41"/>
      <c r="I17" s="24">
        <v>-69</v>
      </c>
      <c r="J17" s="6" t="s">
        <v>392</v>
      </c>
      <c r="K17" s="4"/>
      <c r="L17" s="32">
        <v>2</v>
      </c>
      <c r="M17" s="32"/>
      <c r="N17" s="33">
        <f t="shared" si="6"/>
        <v>2</v>
      </c>
      <c r="P17" s="24">
        <v>-63</v>
      </c>
      <c r="Q17" s="6" t="s">
        <v>219</v>
      </c>
      <c r="R17" s="4"/>
      <c r="S17" s="32">
        <v>2</v>
      </c>
      <c r="T17" s="32">
        <v>5</v>
      </c>
      <c r="U17" s="33">
        <f t="shared" si="7"/>
        <v>7</v>
      </c>
      <c r="V17" s="41"/>
      <c r="W17" s="24">
        <v>-66</v>
      </c>
      <c r="X17" s="6" t="s">
        <v>409</v>
      </c>
      <c r="Y17" s="4"/>
      <c r="Z17" s="32"/>
      <c r="AA17" s="32"/>
      <c r="AB17" s="33">
        <f t="shared" si="1"/>
        <v>0</v>
      </c>
      <c r="AE17" s="24">
        <v>-64</v>
      </c>
      <c r="AF17" s="4" t="s">
        <v>408</v>
      </c>
      <c r="AG17" s="112"/>
      <c r="AH17" s="56">
        <v>0</v>
      </c>
      <c r="AI17" s="32">
        <v>0</v>
      </c>
      <c r="AJ17" s="33">
        <f t="shared" si="8"/>
        <v>0</v>
      </c>
      <c r="AK17" s="87">
        <v>21</v>
      </c>
      <c r="AL17" s="92"/>
      <c r="AM17" s="87"/>
      <c r="AN17" s="98"/>
      <c r="AO17" s="117"/>
      <c r="AQ17" s="70">
        <v>67</v>
      </c>
      <c r="AR17" s="56">
        <v>70</v>
      </c>
      <c r="AS17" s="32">
        <v>25</v>
      </c>
      <c r="AT17" s="33">
        <f t="shared" si="4"/>
        <v>95</v>
      </c>
      <c r="AU17" s="56">
        <v>2</v>
      </c>
      <c r="AV17" s="33">
        <v>33</v>
      </c>
    </row>
    <row r="18" spans="2:48" ht="18" customHeight="1" x14ac:dyDescent="0.2">
      <c r="B18" s="24">
        <v>-65</v>
      </c>
      <c r="C18" s="6" t="s">
        <v>262</v>
      </c>
      <c r="D18" s="4"/>
      <c r="E18" s="32"/>
      <c r="F18" s="32"/>
      <c r="G18" s="33">
        <f t="shared" si="5"/>
        <v>0</v>
      </c>
      <c r="H18" s="41"/>
      <c r="I18" s="24">
        <v>-69</v>
      </c>
      <c r="J18" s="6" t="s">
        <v>393</v>
      </c>
      <c r="K18" s="4"/>
      <c r="L18" s="32"/>
      <c r="M18" s="32"/>
      <c r="N18" s="33">
        <f t="shared" si="6"/>
        <v>0</v>
      </c>
      <c r="P18" s="24">
        <v>-64</v>
      </c>
      <c r="Q18" s="6" t="s">
        <v>408</v>
      </c>
      <c r="R18" s="4"/>
      <c r="S18" s="32"/>
      <c r="T18" s="32"/>
      <c r="U18" s="33">
        <f t="shared" si="7"/>
        <v>0</v>
      </c>
      <c r="V18" s="41"/>
      <c r="W18" s="24">
        <v>-67</v>
      </c>
      <c r="X18" s="6" t="s">
        <v>290</v>
      </c>
      <c r="Y18" s="4"/>
      <c r="Z18" s="32">
        <v>3</v>
      </c>
      <c r="AA18" s="32">
        <v>6</v>
      </c>
      <c r="AB18" s="33">
        <f t="shared" si="1"/>
        <v>9</v>
      </c>
      <c r="AE18" s="24">
        <v>-65</v>
      </c>
      <c r="AF18" s="4" t="s">
        <v>262</v>
      </c>
      <c r="AG18" s="112"/>
      <c r="AH18" s="56">
        <v>83</v>
      </c>
      <c r="AI18" s="32">
        <v>7</v>
      </c>
      <c r="AJ18" s="33">
        <f t="shared" si="8"/>
        <v>90</v>
      </c>
      <c r="AK18" s="87">
        <v>8</v>
      </c>
      <c r="AL18" s="92">
        <v>34</v>
      </c>
      <c r="AM18" s="87">
        <v>8</v>
      </c>
      <c r="AN18" s="98">
        <v>10</v>
      </c>
      <c r="AO18" s="117"/>
      <c r="AQ18" s="70">
        <v>68</v>
      </c>
      <c r="AR18" s="56">
        <v>99</v>
      </c>
      <c r="AS18" s="32">
        <v>35</v>
      </c>
      <c r="AT18" s="33">
        <f t="shared" si="4"/>
        <v>134</v>
      </c>
      <c r="AU18" s="56">
        <v>1</v>
      </c>
      <c r="AV18" s="33">
        <v>26</v>
      </c>
    </row>
    <row r="19" spans="2:48" ht="18" customHeight="1" x14ac:dyDescent="0.2">
      <c r="B19" s="24">
        <v>-66</v>
      </c>
      <c r="C19" s="6" t="s">
        <v>267</v>
      </c>
      <c r="D19" s="4"/>
      <c r="E19" s="32">
        <v>1</v>
      </c>
      <c r="F19" s="32"/>
      <c r="G19" s="33">
        <f t="shared" si="5"/>
        <v>1</v>
      </c>
      <c r="H19" s="41"/>
      <c r="I19" s="24">
        <v>-69</v>
      </c>
      <c r="J19" s="6" t="s">
        <v>411</v>
      </c>
      <c r="K19" s="4"/>
      <c r="L19" s="32"/>
      <c r="M19" s="32"/>
      <c r="N19" s="33">
        <f t="shared" si="6"/>
        <v>0</v>
      </c>
      <c r="P19" s="24">
        <v>-65</v>
      </c>
      <c r="Q19" s="6" t="s">
        <v>262</v>
      </c>
      <c r="R19" s="4"/>
      <c r="S19" s="32">
        <v>4</v>
      </c>
      <c r="T19" s="32"/>
      <c r="U19" s="33">
        <f t="shared" si="7"/>
        <v>4</v>
      </c>
      <c r="V19" s="41"/>
      <c r="W19" s="24">
        <v>-67</v>
      </c>
      <c r="X19" s="6" t="s">
        <v>357</v>
      </c>
      <c r="Y19" s="4"/>
      <c r="Z19" s="32">
        <v>3</v>
      </c>
      <c r="AA19" s="32">
        <v>4</v>
      </c>
      <c r="AB19" s="33">
        <f t="shared" si="1"/>
        <v>7</v>
      </c>
      <c r="AE19" s="24">
        <v>-66</v>
      </c>
      <c r="AF19" s="4" t="s">
        <v>309</v>
      </c>
      <c r="AG19" s="112" t="s">
        <v>394</v>
      </c>
      <c r="AH19" s="56">
        <v>1</v>
      </c>
      <c r="AI19" s="32">
        <v>0</v>
      </c>
      <c r="AJ19" s="33">
        <f t="shared" si="8"/>
        <v>1</v>
      </c>
      <c r="AK19" s="87">
        <v>21</v>
      </c>
      <c r="AL19" s="92"/>
      <c r="AM19" s="87">
        <v>14</v>
      </c>
      <c r="AN19" s="98">
        <v>6</v>
      </c>
      <c r="AO19" s="117" t="s">
        <v>394</v>
      </c>
      <c r="AQ19" s="70">
        <v>69</v>
      </c>
      <c r="AR19" s="56">
        <v>20</v>
      </c>
      <c r="AS19" s="32">
        <v>9</v>
      </c>
      <c r="AT19" s="33">
        <f t="shared" si="4"/>
        <v>29</v>
      </c>
      <c r="AU19" s="56">
        <v>5</v>
      </c>
      <c r="AV19" s="33">
        <v>43</v>
      </c>
    </row>
    <row r="20" spans="2:48" ht="18" customHeight="1" x14ac:dyDescent="0.2">
      <c r="B20" s="24">
        <v>-66</v>
      </c>
      <c r="C20" s="6" t="s">
        <v>287</v>
      </c>
      <c r="D20" s="4"/>
      <c r="E20" s="32">
        <v>1</v>
      </c>
      <c r="F20" s="32"/>
      <c r="G20" s="33">
        <f t="shared" si="5"/>
        <v>1</v>
      </c>
      <c r="H20" s="41"/>
      <c r="I20" s="24">
        <v>-69</v>
      </c>
      <c r="J20" s="6" t="s">
        <v>412</v>
      </c>
      <c r="K20" s="4"/>
      <c r="L20" s="32"/>
      <c r="M20" s="32"/>
      <c r="N20" s="33">
        <f t="shared" si="6"/>
        <v>0</v>
      </c>
      <c r="P20" s="24">
        <v>-69</v>
      </c>
      <c r="Q20" s="6" t="s">
        <v>412</v>
      </c>
      <c r="R20" s="4"/>
      <c r="S20" s="32"/>
      <c r="T20" s="32"/>
      <c r="U20" s="33">
        <f t="shared" si="7"/>
        <v>0</v>
      </c>
      <c r="V20" s="41"/>
      <c r="W20" s="24">
        <v>-67</v>
      </c>
      <c r="X20" s="6" t="s">
        <v>346</v>
      </c>
      <c r="Y20" s="4"/>
      <c r="Z20" s="32"/>
      <c r="AA20" s="32">
        <v>1</v>
      </c>
      <c r="AB20" s="33">
        <f t="shared" si="1"/>
        <v>1</v>
      </c>
      <c r="AE20" s="24">
        <v>-66</v>
      </c>
      <c r="AF20" s="4" t="s">
        <v>267</v>
      </c>
      <c r="AG20" s="112"/>
      <c r="AH20" s="56">
        <v>40</v>
      </c>
      <c r="AI20" s="32">
        <v>15</v>
      </c>
      <c r="AJ20" s="33">
        <f t="shared" si="8"/>
        <v>55</v>
      </c>
      <c r="AK20" s="87">
        <v>2</v>
      </c>
      <c r="AL20" s="92"/>
      <c r="AM20" s="87">
        <v>24</v>
      </c>
      <c r="AN20" s="98">
        <v>2</v>
      </c>
      <c r="AO20" s="117" t="s">
        <v>402</v>
      </c>
      <c r="AQ20" s="70">
        <v>70</v>
      </c>
      <c r="AR20" s="56">
        <v>0</v>
      </c>
      <c r="AS20" s="32">
        <v>6</v>
      </c>
      <c r="AT20" s="33">
        <f t="shared" ref="AT20" si="9">AR20+AS20</f>
        <v>6</v>
      </c>
      <c r="AU20" s="56">
        <v>8</v>
      </c>
      <c r="AV20" s="33">
        <v>47</v>
      </c>
    </row>
    <row r="21" spans="2:48" ht="18" customHeight="1" x14ac:dyDescent="0.2">
      <c r="B21" s="24">
        <v>-66</v>
      </c>
      <c r="C21" s="6" t="s">
        <v>288</v>
      </c>
      <c r="D21" s="4"/>
      <c r="E21" s="32"/>
      <c r="F21" s="32"/>
      <c r="G21" s="33">
        <f t="shared" si="5"/>
        <v>0</v>
      </c>
      <c r="H21" s="41"/>
      <c r="I21" s="24">
        <v>-70</v>
      </c>
      <c r="J21" s="6" t="s">
        <v>414</v>
      </c>
      <c r="K21" s="4"/>
      <c r="L21" s="32">
        <v>2</v>
      </c>
      <c r="M21" s="32">
        <v>1</v>
      </c>
      <c r="N21" s="33">
        <f t="shared" si="6"/>
        <v>3</v>
      </c>
      <c r="P21" s="24">
        <v>-70</v>
      </c>
      <c r="Q21" s="6" t="s">
        <v>415</v>
      </c>
      <c r="R21" s="4"/>
      <c r="S21" s="32"/>
      <c r="T21" s="32"/>
      <c r="U21" s="33">
        <f t="shared" si="7"/>
        <v>0</v>
      </c>
      <c r="V21" s="41"/>
      <c r="W21" s="24">
        <v>-70</v>
      </c>
      <c r="X21" s="6" t="s">
        <v>416</v>
      </c>
      <c r="Y21" s="4"/>
      <c r="Z21" s="32"/>
      <c r="AA21" s="32"/>
      <c r="AB21" s="33">
        <f t="shared" si="1"/>
        <v>0</v>
      </c>
      <c r="AE21" s="24">
        <v>-66</v>
      </c>
      <c r="AF21" s="4" t="s">
        <v>287</v>
      </c>
      <c r="AG21" s="112"/>
      <c r="AH21" s="56">
        <v>43</v>
      </c>
      <c r="AI21" s="32">
        <v>5</v>
      </c>
      <c r="AJ21" s="33">
        <f t="shared" si="8"/>
        <v>48</v>
      </c>
      <c r="AK21" s="87">
        <v>9</v>
      </c>
      <c r="AL21" s="92"/>
      <c r="AM21" s="87">
        <v>1</v>
      </c>
      <c r="AN21" s="98">
        <v>19</v>
      </c>
      <c r="AO21" s="117"/>
      <c r="AQ21" s="70"/>
      <c r="AR21" s="56"/>
      <c r="AS21" s="32">
        <v>1</v>
      </c>
      <c r="AT21" s="33">
        <f t="shared" si="3"/>
        <v>1</v>
      </c>
      <c r="AU21" s="56"/>
      <c r="AV21" s="33"/>
    </row>
    <row r="22" spans="2:48" ht="18" customHeight="1" x14ac:dyDescent="0.2">
      <c r="B22" s="24">
        <v>-66</v>
      </c>
      <c r="C22" s="6" t="s">
        <v>320</v>
      </c>
      <c r="D22" s="4"/>
      <c r="E22" s="32"/>
      <c r="F22" s="32"/>
      <c r="G22" s="33">
        <f t="shared" si="5"/>
        <v>0</v>
      </c>
      <c r="H22" s="41"/>
      <c r="I22" s="24">
        <v>-70</v>
      </c>
      <c r="J22" s="6" t="s">
        <v>415</v>
      </c>
      <c r="K22" s="4"/>
      <c r="L22" s="32"/>
      <c r="M22" s="32"/>
      <c r="N22" s="33">
        <f t="shared" si="6"/>
        <v>0</v>
      </c>
      <c r="P22" s="24"/>
      <c r="Q22" s="6" t="s">
        <v>424</v>
      </c>
      <c r="R22" s="4"/>
      <c r="S22" s="32"/>
      <c r="T22" s="32"/>
      <c r="U22" s="33">
        <f t="shared" si="7"/>
        <v>0</v>
      </c>
      <c r="V22" s="41"/>
      <c r="W22" s="24"/>
      <c r="X22" s="6"/>
      <c r="Y22" s="4"/>
      <c r="Z22" s="32"/>
      <c r="AA22" s="32"/>
      <c r="AB22" s="33">
        <f t="shared" si="1"/>
        <v>0</v>
      </c>
      <c r="AE22" s="24">
        <v>-66</v>
      </c>
      <c r="AF22" s="4" t="s">
        <v>288</v>
      </c>
      <c r="AG22" s="112"/>
      <c r="AH22" s="56">
        <v>5</v>
      </c>
      <c r="AI22" s="32">
        <v>4</v>
      </c>
      <c r="AJ22" s="33">
        <f t="shared" si="8"/>
        <v>9</v>
      </c>
      <c r="AK22" s="87">
        <v>11</v>
      </c>
      <c r="AL22" s="92"/>
      <c r="AM22" s="87">
        <v>2</v>
      </c>
      <c r="AN22" s="98">
        <v>14</v>
      </c>
      <c r="AO22" s="117"/>
      <c r="AQ22" s="70"/>
      <c r="AR22" s="56"/>
      <c r="AS22" s="32"/>
      <c r="AT22" s="33">
        <f t="shared" si="3"/>
        <v>0</v>
      </c>
      <c r="AU22" s="56"/>
      <c r="AV22" s="33"/>
    </row>
    <row r="23" spans="2:48" ht="18" customHeight="1" x14ac:dyDescent="0.2">
      <c r="B23" s="24">
        <v>-66</v>
      </c>
      <c r="C23" s="6" t="s">
        <v>409</v>
      </c>
      <c r="D23" s="4"/>
      <c r="E23" s="32">
        <v>1</v>
      </c>
      <c r="F23" s="32"/>
      <c r="G23" s="33">
        <f t="shared" si="5"/>
        <v>1</v>
      </c>
      <c r="H23" s="41"/>
      <c r="I23" s="24">
        <v>-70</v>
      </c>
      <c r="J23" s="6" t="s">
        <v>416</v>
      </c>
      <c r="K23" s="4"/>
      <c r="L23" s="32"/>
      <c r="M23" s="32"/>
      <c r="N23" s="33">
        <f t="shared" si="6"/>
        <v>0</v>
      </c>
      <c r="P23" s="24"/>
      <c r="Q23" s="6"/>
      <c r="R23" s="4"/>
      <c r="S23" s="32"/>
      <c r="T23" s="32"/>
      <c r="U23" s="33">
        <f t="shared" si="7"/>
        <v>0</v>
      </c>
      <c r="V23" s="41"/>
      <c r="W23" s="24"/>
      <c r="X23" s="6"/>
      <c r="Y23" s="4"/>
      <c r="Z23" s="32"/>
      <c r="AA23" s="32"/>
      <c r="AB23" s="33">
        <f t="shared" si="1"/>
        <v>0</v>
      </c>
      <c r="AE23" s="24">
        <v>-66</v>
      </c>
      <c r="AF23" s="4" t="s">
        <v>320</v>
      </c>
      <c r="AG23" s="112"/>
      <c r="AH23" s="56">
        <v>2</v>
      </c>
      <c r="AI23" s="32">
        <v>0</v>
      </c>
      <c r="AJ23" s="33">
        <f t="shared" si="8"/>
        <v>2</v>
      </c>
      <c r="AK23" s="87">
        <v>21</v>
      </c>
      <c r="AL23" s="92"/>
      <c r="AM23" s="87"/>
      <c r="AN23" s="98"/>
      <c r="AO23" s="117"/>
      <c r="AQ23" s="70"/>
      <c r="AR23" s="56"/>
      <c r="AS23" s="32"/>
      <c r="AT23" s="33">
        <f t="shared" si="3"/>
        <v>0</v>
      </c>
      <c r="AU23" s="56"/>
      <c r="AV23" s="33"/>
    </row>
    <row r="24" spans="2:48" ht="18" customHeight="1" x14ac:dyDescent="0.2">
      <c r="B24" s="24">
        <v>-67</v>
      </c>
      <c r="C24" s="6" t="s">
        <v>290</v>
      </c>
      <c r="D24" s="4"/>
      <c r="E24" s="32">
        <v>3</v>
      </c>
      <c r="F24" s="32"/>
      <c r="G24" s="33">
        <f t="shared" si="5"/>
        <v>3</v>
      </c>
      <c r="H24" s="41"/>
      <c r="I24" s="24">
        <v>-70</v>
      </c>
      <c r="J24" s="6" t="s">
        <v>417</v>
      </c>
      <c r="K24" s="4"/>
      <c r="L24" s="32"/>
      <c r="M24" s="32"/>
      <c r="N24" s="33">
        <f t="shared" si="6"/>
        <v>0</v>
      </c>
      <c r="P24" s="24"/>
      <c r="Q24" s="6"/>
      <c r="R24" s="4"/>
      <c r="S24" s="32"/>
      <c r="T24" s="32"/>
      <c r="U24" s="33">
        <f t="shared" si="7"/>
        <v>0</v>
      </c>
      <c r="V24" s="41"/>
      <c r="W24" s="24"/>
      <c r="X24" s="6"/>
      <c r="Y24" s="4"/>
      <c r="Z24" s="32"/>
      <c r="AA24" s="32"/>
      <c r="AB24" s="33">
        <f t="shared" si="1"/>
        <v>0</v>
      </c>
      <c r="AE24" s="24">
        <v>-66</v>
      </c>
      <c r="AF24" s="4" t="s">
        <v>409</v>
      </c>
      <c r="AG24" s="112"/>
      <c r="AH24" s="56">
        <v>2</v>
      </c>
      <c r="AI24" s="32">
        <v>1</v>
      </c>
      <c r="AJ24" s="33">
        <f t="shared" si="8"/>
        <v>3</v>
      </c>
      <c r="AK24" s="87">
        <v>18</v>
      </c>
      <c r="AL24" s="92"/>
      <c r="AM24" s="87"/>
      <c r="AN24" s="98"/>
      <c r="AO24" s="117"/>
      <c r="AQ24" s="70"/>
      <c r="AR24" s="56"/>
      <c r="AS24" s="32"/>
      <c r="AT24" s="33">
        <f t="shared" si="3"/>
        <v>0</v>
      </c>
      <c r="AU24" s="56"/>
      <c r="AV24" s="33"/>
    </row>
    <row r="25" spans="2:48" ht="18" customHeight="1" x14ac:dyDescent="0.2">
      <c r="B25" s="24">
        <v>-67</v>
      </c>
      <c r="C25" s="6" t="s">
        <v>357</v>
      </c>
      <c r="D25" s="4"/>
      <c r="E25" s="32"/>
      <c r="F25" s="32">
        <v>1</v>
      </c>
      <c r="G25" s="33">
        <f t="shared" si="5"/>
        <v>1</v>
      </c>
      <c r="H25" s="41"/>
      <c r="I25" s="24">
        <v>-70</v>
      </c>
      <c r="J25" s="6" t="s">
        <v>418</v>
      </c>
      <c r="K25" s="4"/>
      <c r="L25" s="32"/>
      <c r="M25" s="32"/>
      <c r="N25" s="33">
        <f t="shared" si="6"/>
        <v>0</v>
      </c>
      <c r="P25" s="24"/>
      <c r="Q25" s="6"/>
      <c r="R25" s="4"/>
      <c r="S25" s="32"/>
      <c r="T25" s="32"/>
      <c r="U25" s="33">
        <f t="shared" si="7"/>
        <v>0</v>
      </c>
      <c r="V25" s="41"/>
      <c r="W25" s="24"/>
      <c r="X25" s="6"/>
      <c r="Y25" s="4"/>
      <c r="Z25" s="32"/>
      <c r="AA25" s="32"/>
      <c r="AB25" s="33">
        <f t="shared" si="1"/>
        <v>0</v>
      </c>
      <c r="AE25" s="24">
        <v>-67</v>
      </c>
      <c r="AF25" s="4" t="s">
        <v>290</v>
      </c>
      <c r="AG25" s="112"/>
      <c r="AH25" s="56">
        <v>31</v>
      </c>
      <c r="AI25" s="32">
        <v>13</v>
      </c>
      <c r="AJ25" s="33">
        <f t="shared" si="8"/>
        <v>44</v>
      </c>
      <c r="AK25" s="87">
        <v>4</v>
      </c>
      <c r="AL25" s="92"/>
      <c r="AM25" s="87">
        <v>11</v>
      </c>
      <c r="AN25" s="98">
        <v>7</v>
      </c>
      <c r="AO25" s="117" t="s">
        <v>402</v>
      </c>
      <c r="AQ25" s="70"/>
      <c r="AR25" s="56"/>
      <c r="AS25" s="32"/>
      <c r="AT25" s="33">
        <f t="shared" si="3"/>
        <v>0</v>
      </c>
      <c r="AU25" s="56"/>
      <c r="AV25" s="33"/>
    </row>
    <row r="26" spans="2:48" ht="18" customHeight="1" x14ac:dyDescent="0.2">
      <c r="B26" s="24">
        <v>-67</v>
      </c>
      <c r="C26" s="6" t="s">
        <v>346</v>
      </c>
      <c r="D26" s="4"/>
      <c r="E26" s="32"/>
      <c r="F26" s="32">
        <v>2</v>
      </c>
      <c r="G26" s="33">
        <f t="shared" si="5"/>
        <v>2</v>
      </c>
      <c r="H26" s="41"/>
      <c r="I26" s="24">
        <v>-70</v>
      </c>
      <c r="J26" s="6" t="s">
        <v>419</v>
      </c>
      <c r="K26" s="4"/>
      <c r="L26" s="32"/>
      <c r="M26" s="32"/>
      <c r="N26" s="33">
        <f t="shared" si="0"/>
        <v>0</v>
      </c>
      <c r="P26" s="24"/>
      <c r="Q26" s="6"/>
      <c r="R26" s="4"/>
      <c r="S26" s="32"/>
      <c r="T26" s="32"/>
      <c r="U26" s="33">
        <f t="shared" si="7"/>
        <v>0</v>
      </c>
      <c r="V26" s="41"/>
      <c r="W26" s="24"/>
      <c r="X26" s="6"/>
      <c r="Y26" s="4"/>
      <c r="Z26" s="32"/>
      <c r="AA26" s="32"/>
      <c r="AB26" s="33">
        <f t="shared" si="1"/>
        <v>0</v>
      </c>
      <c r="AE26" s="24">
        <v>-67</v>
      </c>
      <c r="AF26" s="4" t="s">
        <v>357</v>
      </c>
      <c r="AG26" s="112"/>
      <c r="AH26" s="56">
        <v>25</v>
      </c>
      <c r="AI26" s="32">
        <v>9</v>
      </c>
      <c r="AJ26" s="33">
        <f t="shared" si="8"/>
        <v>34</v>
      </c>
      <c r="AK26" s="87">
        <v>6</v>
      </c>
      <c r="AL26" s="92"/>
      <c r="AM26" s="87">
        <v>15</v>
      </c>
      <c r="AN26" s="98">
        <v>5</v>
      </c>
      <c r="AO26" s="117" t="s">
        <v>402</v>
      </c>
      <c r="AQ26" s="70"/>
      <c r="AR26" s="56"/>
      <c r="AS26" s="32"/>
      <c r="AT26" s="33">
        <f t="shared" si="3"/>
        <v>0</v>
      </c>
      <c r="AU26" s="56"/>
      <c r="AV26" s="33"/>
    </row>
    <row r="27" spans="2:48" ht="18" customHeight="1" x14ac:dyDescent="0.2">
      <c r="B27" s="24"/>
      <c r="C27" s="6" t="s">
        <v>424</v>
      </c>
      <c r="D27" s="4"/>
      <c r="E27" s="32">
        <v>1</v>
      </c>
      <c r="F27" s="32"/>
      <c r="G27" s="33">
        <f t="shared" si="5"/>
        <v>1</v>
      </c>
      <c r="H27" s="41"/>
      <c r="I27" s="24"/>
      <c r="J27" s="6"/>
      <c r="K27" s="4"/>
      <c r="L27" s="32"/>
      <c r="M27" s="32"/>
      <c r="N27" s="33">
        <f t="shared" si="0"/>
        <v>0</v>
      </c>
      <c r="P27" s="24"/>
      <c r="Q27" s="6"/>
      <c r="R27" s="4"/>
      <c r="S27" s="32"/>
      <c r="T27" s="32"/>
      <c r="U27" s="33">
        <f t="shared" si="7"/>
        <v>0</v>
      </c>
      <c r="V27" s="41"/>
      <c r="W27" s="24"/>
      <c r="X27" s="6"/>
      <c r="Y27" s="4"/>
      <c r="Z27" s="32"/>
      <c r="AA27" s="32"/>
      <c r="AB27" s="33">
        <f t="shared" si="1"/>
        <v>0</v>
      </c>
      <c r="AE27" s="24">
        <v>-67</v>
      </c>
      <c r="AF27" s="4" t="s">
        <v>346</v>
      </c>
      <c r="AG27" s="112"/>
      <c r="AH27" s="56">
        <v>13</v>
      </c>
      <c r="AI27" s="32">
        <v>3</v>
      </c>
      <c r="AJ27" s="33">
        <f t="shared" si="8"/>
        <v>16</v>
      </c>
      <c r="AK27" s="87">
        <v>15</v>
      </c>
      <c r="AL27" s="92"/>
      <c r="AM27" s="87">
        <v>5</v>
      </c>
      <c r="AN27" s="98">
        <v>12</v>
      </c>
      <c r="AO27" s="117"/>
      <c r="AQ27" s="84"/>
      <c r="AR27" s="58"/>
      <c r="AS27" s="35"/>
      <c r="AT27" s="36">
        <f t="shared" si="3"/>
        <v>0</v>
      </c>
      <c r="AU27" s="58"/>
      <c r="AV27" s="36"/>
    </row>
    <row r="28" spans="2:48" ht="18" customHeight="1" x14ac:dyDescent="0.2">
      <c r="B28" s="25"/>
      <c r="C28" s="10"/>
      <c r="D28" s="11"/>
      <c r="E28" s="35"/>
      <c r="F28" s="35"/>
      <c r="G28" s="36">
        <f>SUM(E28:F28)</f>
        <v>0</v>
      </c>
      <c r="H28" s="42"/>
      <c r="I28" s="25"/>
      <c r="J28" s="10"/>
      <c r="K28" s="11"/>
      <c r="L28" s="35"/>
      <c r="M28" s="35"/>
      <c r="N28" s="36">
        <f>SUM(L28:M28)</f>
        <v>0</v>
      </c>
      <c r="P28" s="25"/>
      <c r="Q28" s="10"/>
      <c r="R28" s="11"/>
      <c r="S28" s="35"/>
      <c r="T28" s="35"/>
      <c r="U28" s="36">
        <f>SUM(S28:T28)</f>
        <v>0</v>
      </c>
      <c r="V28" s="42"/>
      <c r="W28" s="25"/>
      <c r="X28" s="10"/>
      <c r="Y28" s="11"/>
      <c r="Z28" s="35"/>
      <c r="AA28" s="35"/>
      <c r="AB28" s="36">
        <f>SUM(Z28:AA28)</f>
        <v>0</v>
      </c>
      <c r="AE28" s="24">
        <v>-68</v>
      </c>
      <c r="AF28" s="4" t="s">
        <v>410</v>
      </c>
      <c r="AG28" s="112" t="s">
        <v>394</v>
      </c>
      <c r="AH28" s="56">
        <v>0</v>
      </c>
      <c r="AI28" s="32">
        <v>0</v>
      </c>
      <c r="AJ28" s="33">
        <f t="shared" si="8"/>
        <v>0</v>
      </c>
      <c r="AK28" s="87">
        <v>21</v>
      </c>
      <c r="AL28" s="92"/>
      <c r="AM28" s="87">
        <v>11</v>
      </c>
      <c r="AN28" s="98">
        <v>7</v>
      </c>
      <c r="AO28" s="117"/>
      <c r="AS28" s="37">
        <f>SUM(AS10:AS27)</f>
        <v>132</v>
      </c>
      <c r="AV28" t="s">
        <v>421</v>
      </c>
    </row>
    <row r="29" spans="2:48" ht="18" customHeight="1" x14ac:dyDescent="0.2">
      <c r="AE29" s="24">
        <v>-68</v>
      </c>
      <c r="AF29" s="4" t="s">
        <v>342</v>
      </c>
      <c r="AG29" s="112"/>
      <c r="AH29" s="56">
        <v>48</v>
      </c>
      <c r="AI29" s="32">
        <v>16</v>
      </c>
      <c r="AJ29" s="33">
        <f t="shared" si="8"/>
        <v>64</v>
      </c>
      <c r="AK29" s="87">
        <v>1</v>
      </c>
      <c r="AL29" s="92">
        <v>49</v>
      </c>
      <c r="AM29" s="87">
        <v>25</v>
      </c>
      <c r="AN29" s="98">
        <v>1</v>
      </c>
      <c r="AO29" s="117" t="s">
        <v>422</v>
      </c>
    </row>
    <row r="30" spans="2:48" ht="18" customHeight="1" x14ac:dyDescent="0.2">
      <c r="B30" s="7" t="s">
        <v>59</v>
      </c>
      <c r="C30" s="5"/>
      <c r="D30" s="5"/>
      <c r="E30" s="5"/>
      <c r="F30" s="5"/>
      <c r="G30" s="104" t="s">
        <v>362</v>
      </c>
      <c r="H30" s="8" t="s">
        <v>9</v>
      </c>
      <c r="I30" s="5" t="s">
        <v>420</v>
      </c>
      <c r="J30" s="5"/>
      <c r="K30" s="5"/>
      <c r="L30" s="5"/>
      <c r="M30" s="5"/>
      <c r="N30" s="9"/>
      <c r="AE30" s="24">
        <v>-68</v>
      </c>
      <c r="AF30" s="4" t="s">
        <v>368</v>
      </c>
      <c r="AG30" s="112"/>
      <c r="AH30" s="56">
        <v>10</v>
      </c>
      <c r="AI30" s="32">
        <v>14</v>
      </c>
      <c r="AJ30" s="33">
        <f t="shared" si="8"/>
        <v>24</v>
      </c>
      <c r="AK30" s="87">
        <v>3</v>
      </c>
      <c r="AL30" s="92"/>
      <c r="AM30" s="87">
        <v>21</v>
      </c>
      <c r="AN30" s="98">
        <v>3</v>
      </c>
      <c r="AO30" s="117" t="s">
        <v>402</v>
      </c>
    </row>
    <row r="31" spans="2:48" ht="18" customHeight="1" x14ac:dyDescent="0.2">
      <c r="B31" s="12"/>
      <c r="C31" s="13"/>
      <c r="D31" s="13"/>
      <c r="E31" s="14"/>
      <c r="F31" s="137">
        <f>SUM(G31:G32)</f>
        <v>17</v>
      </c>
      <c r="G31" s="21">
        <f>SUM(E34:E51)</f>
        <v>9</v>
      </c>
      <c r="H31" s="19" t="s">
        <v>8</v>
      </c>
      <c r="I31" s="21">
        <f>SUM(L34:L51)</f>
        <v>14</v>
      </c>
      <c r="J31" s="137">
        <f>SUM(I31:I32)</f>
        <v>28</v>
      </c>
      <c r="K31" s="16"/>
      <c r="L31" s="13"/>
      <c r="M31" s="13"/>
      <c r="N31" s="17"/>
      <c r="AE31" s="24">
        <v>-68</v>
      </c>
      <c r="AF31" s="4" t="s">
        <v>369</v>
      </c>
      <c r="AG31" s="112"/>
      <c r="AH31" s="56">
        <v>5</v>
      </c>
      <c r="AI31" s="32">
        <v>5</v>
      </c>
      <c r="AJ31" s="33">
        <f t="shared" si="8"/>
        <v>10</v>
      </c>
      <c r="AK31" s="87">
        <v>9</v>
      </c>
      <c r="AL31" s="92"/>
      <c r="AM31" s="87">
        <v>2</v>
      </c>
      <c r="AN31" s="98">
        <v>14</v>
      </c>
      <c r="AO31" s="117"/>
    </row>
    <row r="32" spans="2:48" ht="18" customHeight="1" x14ac:dyDescent="0.2">
      <c r="B32" s="1"/>
      <c r="C32" s="2"/>
      <c r="D32" s="2"/>
      <c r="E32" s="15"/>
      <c r="F32" s="138"/>
      <c r="G32" s="22">
        <f>SUM(F34:F51)</f>
        <v>8</v>
      </c>
      <c r="H32" s="20" t="s">
        <v>8</v>
      </c>
      <c r="I32" s="22">
        <f>SUM(M34:M51)</f>
        <v>14</v>
      </c>
      <c r="J32" s="138"/>
      <c r="K32" s="18"/>
      <c r="L32" s="2"/>
      <c r="M32" s="2"/>
      <c r="N32" s="3"/>
      <c r="AE32" s="24">
        <v>-69</v>
      </c>
      <c r="AF32" s="4" t="s">
        <v>389</v>
      </c>
      <c r="AG32" s="112" t="s">
        <v>394</v>
      </c>
      <c r="AH32" s="56">
        <v>0</v>
      </c>
      <c r="AI32" s="32">
        <v>0</v>
      </c>
      <c r="AJ32" s="33">
        <f t="shared" si="8"/>
        <v>0</v>
      </c>
      <c r="AK32" s="87">
        <v>21</v>
      </c>
      <c r="AL32" s="92"/>
      <c r="AM32" s="87"/>
      <c r="AN32" s="98"/>
      <c r="AO32" s="117"/>
    </row>
    <row r="33" spans="2:41" ht="18" customHeight="1" x14ac:dyDescent="0.2">
      <c r="B33" s="26" t="s">
        <v>10</v>
      </c>
      <c r="C33" s="139" t="s">
        <v>26</v>
      </c>
      <c r="D33" s="140"/>
      <c r="E33" s="27" t="s">
        <v>3</v>
      </c>
      <c r="F33" s="27" t="s">
        <v>4</v>
      </c>
      <c r="G33" s="28" t="s">
        <v>5</v>
      </c>
      <c r="H33" s="31"/>
      <c r="I33" s="26" t="s">
        <v>10</v>
      </c>
      <c r="J33" s="139" t="s">
        <v>26</v>
      </c>
      <c r="K33" s="140"/>
      <c r="L33" s="27" t="s">
        <v>3</v>
      </c>
      <c r="M33" s="27" t="s">
        <v>4</v>
      </c>
      <c r="N33" s="28" t="s">
        <v>5</v>
      </c>
      <c r="AE33" s="24">
        <v>-69</v>
      </c>
      <c r="AF33" s="4" t="s">
        <v>371</v>
      </c>
      <c r="AG33" s="112"/>
      <c r="AH33" s="56">
        <v>10</v>
      </c>
      <c r="AI33" s="32">
        <v>4</v>
      </c>
      <c r="AJ33" s="33">
        <f t="shared" si="8"/>
        <v>14</v>
      </c>
      <c r="AK33" s="87">
        <v>11</v>
      </c>
      <c r="AL33" s="92"/>
      <c r="AM33" s="87">
        <v>1</v>
      </c>
      <c r="AN33" s="98">
        <v>19</v>
      </c>
      <c r="AO33" s="117"/>
    </row>
    <row r="34" spans="2:41" ht="18" customHeight="1" x14ac:dyDescent="0.2">
      <c r="B34" s="24">
        <v>-64</v>
      </c>
      <c r="C34" s="6" t="s">
        <v>228</v>
      </c>
      <c r="D34" s="4"/>
      <c r="E34" s="32"/>
      <c r="F34" s="32"/>
      <c r="G34" s="33">
        <f>SUM(E34:F34)</f>
        <v>0</v>
      </c>
      <c r="H34" s="39" t="s">
        <v>394</v>
      </c>
      <c r="I34" s="24">
        <v>-68</v>
      </c>
      <c r="J34" s="6" t="s">
        <v>410</v>
      </c>
      <c r="K34" s="4"/>
      <c r="L34" s="32"/>
      <c r="M34" s="32"/>
      <c r="N34" s="33">
        <f t="shared" ref="N34:N50" si="10">SUM(L34:M34)</f>
        <v>0</v>
      </c>
      <c r="AE34" s="24">
        <v>-69</v>
      </c>
      <c r="AF34" s="4" t="s">
        <v>392</v>
      </c>
      <c r="AG34" s="112"/>
      <c r="AH34" s="56">
        <v>1</v>
      </c>
      <c r="AI34" s="32">
        <v>4</v>
      </c>
      <c r="AJ34" s="33">
        <f t="shared" si="8"/>
        <v>5</v>
      </c>
      <c r="AK34" s="87">
        <v>11</v>
      </c>
      <c r="AL34" s="92"/>
      <c r="AM34" s="87"/>
      <c r="AN34" s="98"/>
      <c r="AO34" s="117"/>
    </row>
    <row r="35" spans="2:41" ht="18" customHeight="1" x14ac:dyDescent="0.2">
      <c r="B35" s="24">
        <v>-66</v>
      </c>
      <c r="C35" s="6" t="s">
        <v>309</v>
      </c>
      <c r="D35" s="4"/>
      <c r="E35" s="32"/>
      <c r="F35" s="32"/>
      <c r="G35" s="33">
        <f>SUM(E35:F35)</f>
        <v>0</v>
      </c>
      <c r="H35" s="101"/>
      <c r="I35" s="24">
        <v>-69</v>
      </c>
      <c r="J35" s="6" t="s">
        <v>389</v>
      </c>
      <c r="K35" s="4"/>
      <c r="L35" s="32"/>
      <c r="M35" s="32"/>
      <c r="N35" s="33">
        <f t="shared" si="10"/>
        <v>0</v>
      </c>
      <c r="AE35" s="24">
        <v>-69</v>
      </c>
      <c r="AF35" s="4" t="s">
        <v>393</v>
      </c>
      <c r="AG35" s="112"/>
      <c r="AH35" s="56">
        <v>0</v>
      </c>
      <c r="AI35" s="32">
        <v>1</v>
      </c>
      <c r="AJ35" s="33">
        <f t="shared" si="8"/>
        <v>1</v>
      </c>
      <c r="AK35" s="87">
        <v>18</v>
      </c>
      <c r="AL35" s="92"/>
      <c r="AM35" s="87">
        <v>2</v>
      </c>
      <c r="AN35" s="98">
        <v>14</v>
      </c>
      <c r="AO35" s="117"/>
    </row>
    <row r="36" spans="2:41" ht="18" customHeight="1" x14ac:dyDescent="0.2">
      <c r="B36" s="24"/>
      <c r="C36" s="6"/>
      <c r="D36" s="4"/>
      <c r="E36" s="32"/>
      <c r="F36" s="32"/>
      <c r="G36" s="33">
        <f t="shared" ref="G36:G50" si="11">SUM(E36:F36)</f>
        <v>0</v>
      </c>
      <c r="H36" s="40"/>
      <c r="I36" s="24">
        <v>-70</v>
      </c>
      <c r="J36" s="6" t="s">
        <v>413</v>
      </c>
      <c r="K36" s="4"/>
      <c r="L36" s="32"/>
      <c r="M36" s="32"/>
      <c r="N36" s="33">
        <f t="shared" si="10"/>
        <v>0</v>
      </c>
      <c r="AE36" s="24">
        <v>-69</v>
      </c>
      <c r="AF36" s="4" t="s">
        <v>411</v>
      </c>
      <c r="AG36" s="112"/>
      <c r="AH36" s="56">
        <v>0</v>
      </c>
      <c r="AI36" s="32">
        <v>0</v>
      </c>
      <c r="AJ36" s="33">
        <f t="shared" si="8"/>
        <v>0</v>
      </c>
      <c r="AK36" s="87">
        <v>21</v>
      </c>
      <c r="AL36" s="92"/>
      <c r="AM36" s="87">
        <v>1</v>
      </c>
      <c r="AN36" s="98">
        <v>19</v>
      </c>
      <c r="AO36" s="117"/>
    </row>
    <row r="37" spans="2:41" ht="18" customHeight="1" x14ac:dyDescent="0.2">
      <c r="B37" s="24">
        <v>-20</v>
      </c>
      <c r="C37" s="6" t="s">
        <v>16</v>
      </c>
      <c r="D37" s="4"/>
      <c r="E37" s="32"/>
      <c r="F37" s="32"/>
      <c r="G37" s="33">
        <f t="shared" si="11"/>
        <v>0</v>
      </c>
      <c r="H37" s="39" t="s">
        <v>294</v>
      </c>
      <c r="I37" s="24">
        <v>-68</v>
      </c>
      <c r="J37" s="6" t="s">
        <v>342</v>
      </c>
      <c r="K37" s="4"/>
      <c r="L37" s="32">
        <v>4</v>
      </c>
      <c r="M37" s="32">
        <v>4</v>
      </c>
      <c r="N37" s="33">
        <f t="shared" si="10"/>
        <v>8</v>
      </c>
      <c r="AE37" s="24">
        <v>-69</v>
      </c>
      <c r="AF37" s="4" t="s">
        <v>412</v>
      </c>
      <c r="AG37" s="112"/>
      <c r="AH37" s="56">
        <v>0</v>
      </c>
      <c r="AI37" s="32">
        <v>0</v>
      </c>
      <c r="AJ37" s="33">
        <f t="shared" si="8"/>
        <v>0</v>
      </c>
      <c r="AK37" s="87">
        <v>21</v>
      </c>
      <c r="AL37" s="92"/>
      <c r="AM37" s="87"/>
      <c r="AN37" s="98"/>
      <c r="AO37" s="117"/>
    </row>
    <row r="38" spans="2:41" ht="18" customHeight="1" x14ac:dyDescent="0.2">
      <c r="B38" s="24">
        <v>-58</v>
      </c>
      <c r="C38" s="6" t="s">
        <v>352</v>
      </c>
      <c r="D38" s="4"/>
      <c r="E38" s="32"/>
      <c r="F38" s="32"/>
      <c r="G38" s="33">
        <f t="shared" si="11"/>
        <v>0</v>
      </c>
      <c r="H38" s="41"/>
      <c r="I38" s="24">
        <v>-68</v>
      </c>
      <c r="J38" s="6" t="s">
        <v>368</v>
      </c>
      <c r="K38" s="4"/>
      <c r="L38" s="32">
        <v>7</v>
      </c>
      <c r="M38" s="32">
        <v>3</v>
      </c>
      <c r="N38" s="33">
        <f t="shared" si="10"/>
        <v>10</v>
      </c>
      <c r="AE38" s="24">
        <v>-70</v>
      </c>
      <c r="AF38" s="4" t="s">
        <v>413</v>
      </c>
      <c r="AG38" s="112" t="s">
        <v>394</v>
      </c>
      <c r="AH38" s="56"/>
      <c r="AI38" s="32">
        <v>0</v>
      </c>
      <c r="AJ38" s="33">
        <f t="shared" si="8"/>
        <v>0</v>
      </c>
      <c r="AK38" s="87">
        <v>21</v>
      </c>
      <c r="AL38" s="92"/>
      <c r="AM38" s="87">
        <v>3</v>
      </c>
      <c r="AN38" s="98">
        <v>13</v>
      </c>
      <c r="AO38" s="117"/>
    </row>
    <row r="39" spans="2:41" ht="18" customHeight="1" x14ac:dyDescent="0.2">
      <c r="B39" s="24">
        <v>-63</v>
      </c>
      <c r="C39" s="6" t="s">
        <v>219</v>
      </c>
      <c r="D39" s="4"/>
      <c r="E39" s="32">
        <v>2</v>
      </c>
      <c r="F39" s="32"/>
      <c r="G39" s="33">
        <f t="shared" si="11"/>
        <v>2</v>
      </c>
      <c r="H39" s="41"/>
      <c r="I39" s="24">
        <v>-68</v>
      </c>
      <c r="J39" s="6" t="s">
        <v>369</v>
      </c>
      <c r="K39" s="4"/>
      <c r="L39" s="32"/>
      <c r="M39" s="32">
        <v>2</v>
      </c>
      <c r="N39" s="33">
        <f>SUM(L39:M39)</f>
        <v>2</v>
      </c>
      <c r="AE39" s="24">
        <v>-70</v>
      </c>
      <c r="AF39" s="4" t="s">
        <v>414</v>
      </c>
      <c r="AG39" s="112"/>
      <c r="AH39" s="56"/>
      <c r="AI39" s="32">
        <v>3</v>
      </c>
      <c r="AJ39" s="33">
        <f t="shared" si="8"/>
        <v>3</v>
      </c>
      <c r="AK39" s="87">
        <v>15</v>
      </c>
      <c r="AL39" s="92"/>
      <c r="AM39" s="87">
        <v>1</v>
      </c>
      <c r="AN39" s="98">
        <v>19</v>
      </c>
      <c r="AO39" s="117"/>
    </row>
    <row r="40" spans="2:41" ht="18" customHeight="1" x14ac:dyDescent="0.2">
      <c r="B40" s="24">
        <v>-64</v>
      </c>
      <c r="C40" s="6" t="s">
        <v>408</v>
      </c>
      <c r="D40" s="4"/>
      <c r="E40" s="32"/>
      <c r="F40" s="32"/>
      <c r="G40" s="33">
        <f t="shared" si="11"/>
        <v>0</v>
      </c>
      <c r="H40" s="41"/>
      <c r="I40" s="24">
        <v>-69</v>
      </c>
      <c r="J40" s="6" t="s">
        <v>371</v>
      </c>
      <c r="K40" s="4"/>
      <c r="L40" s="32">
        <v>1</v>
      </c>
      <c r="M40" s="32">
        <v>1</v>
      </c>
      <c r="N40" s="33">
        <f>SUM(L40:M40)</f>
        <v>2</v>
      </c>
      <c r="AE40" s="24">
        <v>-70</v>
      </c>
      <c r="AF40" s="4" t="s">
        <v>415</v>
      </c>
      <c r="AG40" s="112"/>
      <c r="AH40" s="56"/>
      <c r="AI40" s="32">
        <v>3</v>
      </c>
      <c r="AJ40" s="33">
        <f t="shared" si="8"/>
        <v>3</v>
      </c>
      <c r="AK40" s="87">
        <v>15</v>
      </c>
      <c r="AL40" s="92"/>
      <c r="AM40" s="87">
        <v>6</v>
      </c>
      <c r="AN40" s="98">
        <v>11</v>
      </c>
      <c r="AO40" s="117"/>
    </row>
    <row r="41" spans="2:41" ht="18" customHeight="1" x14ac:dyDescent="0.2">
      <c r="B41" s="24">
        <v>-65</v>
      </c>
      <c r="C41" s="6" t="s">
        <v>262</v>
      </c>
      <c r="D41" s="4"/>
      <c r="E41" s="32"/>
      <c r="F41" s="32">
        <v>3</v>
      </c>
      <c r="G41" s="33">
        <f t="shared" si="11"/>
        <v>3</v>
      </c>
      <c r="H41" s="41"/>
      <c r="I41" s="24">
        <v>-69</v>
      </c>
      <c r="J41" s="6" t="s">
        <v>392</v>
      </c>
      <c r="K41" s="4"/>
      <c r="L41" s="32">
        <v>1</v>
      </c>
      <c r="M41" s="32">
        <v>1</v>
      </c>
      <c r="N41" s="33">
        <f t="shared" ref="N41:N46" si="12">SUM(L41:M41)</f>
        <v>2</v>
      </c>
      <c r="AE41" s="24">
        <v>-70</v>
      </c>
      <c r="AF41" s="4" t="s">
        <v>416</v>
      </c>
      <c r="AG41" s="112"/>
      <c r="AH41" s="56"/>
      <c r="AI41" s="32">
        <v>0</v>
      </c>
      <c r="AJ41" s="33">
        <f t="shared" si="8"/>
        <v>0</v>
      </c>
      <c r="AK41" s="87">
        <v>21</v>
      </c>
      <c r="AL41" s="92"/>
      <c r="AM41" s="87">
        <v>1</v>
      </c>
      <c r="AN41" s="98">
        <v>19</v>
      </c>
      <c r="AO41" s="117"/>
    </row>
    <row r="42" spans="2:41" ht="18" customHeight="1" x14ac:dyDescent="0.2">
      <c r="B42" s="24">
        <v>-66</v>
      </c>
      <c r="C42" s="6" t="s">
        <v>267</v>
      </c>
      <c r="D42" s="4"/>
      <c r="E42" s="32">
        <v>4</v>
      </c>
      <c r="F42" s="32">
        <v>3</v>
      </c>
      <c r="G42" s="33">
        <f t="shared" si="11"/>
        <v>7</v>
      </c>
      <c r="H42" s="41"/>
      <c r="I42" s="24">
        <v>-69</v>
      </c>
      <c r="J42" s="6" t="s">
        <v>393</v>
      </c>
      <c r="K42" s="4"/>
      <c r="L42" s="32">
        <v>1</v>
      </c>
      <c r="M42" s="32"/>
      <c r="N42" s="33">
        <f t="shared" si="12"/>
        <v>1</v>
      </c>
      <c r="AE42" s="24">
        <v>-70</v>
      </c>
      <c r="AF42" s="4" t="s">
        <v>417</v>
      </c>
      <c r="AG42" s="112"/>
      <c r="AH42" s="56"/>
      <c r="AI42" s="32">
        <v>0</v>
      </c>
      <c r="AJ42" s="33">
        <f t="shared" si="8"/>
        <v>0</v>
      </c>
      <c r="AK42" s="87">
        <v>21</v>
      </c>
      <c r="AL42" s="92"/>
      <c r="AM42" s="87">
        <v>1</v>
      </c>
      <c r="AN42" s="98">
        <v>19</v>
      </c>
      <c r="AO42" s="117"/>
    </row>
    <row r="43" spans="2:41" ht="18" customHeight="1" x14ac:dyDescent="0.2">
      <c r="B43" s="24">
        <v>-66</v>
      </c>
      <c r="C43" s="6" t="s">
        <v>287</v>
      </c>
      <c r="D43" s="4"/>
      <c r="E43" s="32"/>
      <c r="F43" s="32">
        <v>1</v>
      </c>
      <c r="G43" s="33">
        <f t="shared" si="11"/>
        <v>1</v>
      </c>
      <c r="H43" s="41"/>
      <c r="I43" s="24">
        <v>-69</v>
      </c>
      <c r="J43" s="6" t="s">
        <v>411</v>
      </c>
      <c r="K43" s="4"/>
      <c r="L43" s="32"/>
      <c r="M43" s="32"/>
      <c r="N43" s="33">
        <f t="shared" si="12"/>
        <v>0</v>
      </c>
      <c r="AE43" s="24">
        <v>-70</v>
      </c>
      <c r="AF43" s="4" t="s">
        <v>418</v>
      </c>
      <c r="AG43" s="112"/>
      <c r="AH43" s="56"/>
      <c r="AI43" s="32">
        <v>0</v>
      </c>
      <c r="AJ43" s="33">
        <f t="shared" si="8"/>
        <v>0</v>
      </c>
      <c r="AK43" s="87">
        <v>21</v>
      </c>
      <c r="AL43" s="92"/>
      <c r="AM43" s="87">
        <v>2</v>
      </c>
      <c r="AN43" s="98">
        <v>14</v>
      </c>
      <c r="AO43" s="117"/>
    </row>
    <row r="44" spans="2:41" ht="18" customHeight="1" x14ac:dyDescent="0.2">
      <c r="B44" s="24">
        <v>-66</v>
      </c>
      <c r="C44" s="6" t="s">
        <v>288</v>
      </c>
      <c r="D44" s="4"/>
      <c r="E44" s="32">
        <v>2</v>
      </c>
      <c r="F44" s="32"/>
      <c r="G44" s="33">
        <f t="shared" si="11"/>
        <v>2</v>
      </c>
      <c r="H44" s="41"/>
      <c r="I44" s="24">
        <v>-69</v>
      </c>
      <c r="J44" s="6" t="s">
        <v>412</v>
      </c>
      <c r="K44" s="4"/>
      <c r="L44" s="32"/>
      <c r="M44" s="32"/>
      <c r="N44" s="33">
        <f t="shared" si="12"/>
        <v>0</v>
      </c>
      <c r="AE44" s="24">
        <v>-70</v>
      </c>
      <c r="AF44" s="4" t="s">
        <v>419</v>
      </c>
      <c r="AG44" s="112"/>
      <c r="AH44" s="56"/>
      <c r="AI44" s="32">
        <v>0</v>
      </c>
      <c r="AJ44" s="33">
        <f t="shared" si="8"/>
        <v>0</v>
      </c>
      <c r="AK44" s="87">
        <v>21</v>
      </c>
      <c r="AL44" s="92"/>
      <c r="AM44" s="87">
        <v>1</v>
      </c>
      <c r="AN44" s="98">
        <v>19</v>
      </c>
      <c r="AO44" s="117"/>
    </row>
    <row r="45" spans="2:41" ht="18" customHeight="1" x14ac:dyDescent="0.2">
      <c r="B45" s="24">
        <v>-66</v>
      </c>
      <c r="C45" s="6" t="s">
        <v>320</v>
      </c>
      <c r="D45" s="4"/>
      <c r="E45" s="32"/>
      <c r="F45" s="32"/>
      <c r="G45" s="33">
        <f t="shared" si="11"/>
        <v>0</v>
      </c>
      <c r="H45" s="41"/>
      <c r="I45" s="24">
        <v>-70</v>
      </c>
      <c r="J45" s="6" t="s">
        <v>414</v>
      </c>
      <c r="K45" s="4"/>
      <c r="L45" s="32"/>
      <c r="M45" s="32"/>
      <c r="N45" s="33">
        <f t="shared" si="12"/>
        <v>0</v>
      </c>
      <c r="AE45" s="24"/>
      <c r="AF45" s="6" t="s">
        <v>424</v>
      </c>
      <c r="AG45" s="112"/>
      <c r="AH45" s="56">
        <v>0</v>
      </c>
      <c r="AI45" s="32">
        <v>1</v>
      </c>
      <c r="AJ45" s="33">
        <f t="shared" si="8"/>
        <v>1</v>
      </c>
      <c r="AK45" s="87">
        <v>18</v>
      </c>
      <c r="AL45" s="92"/>
      <c r="AM45" s="87">
        <v>1</v>
      </c>
      <c r="AN45" s="98">
        <v>19</v>
      </c>
      <c r="AO45" s="117"/>
    </row>
    <row r="46" spans="2:41" ht="18" customHeight="1" x14ac:dyDescent="0.2">
      <c r="B46" s="24">
        <v>-66</v>
      </c>
      <c r="C46" s="6" t="s">
        <v>409</v>
      </c>
      <c r="D46" s="4"/>
      <c r="E46" s="32"/>
      <c r="F46" s="32"/>
      <c r="G46" s="33">
        <f t="shared" si="11"/>
        <v>0</v>
      </c>
      <c r="H46" s="41"/>
      <c r="I46" s="24">
        <v>-70</v>
      </c>
      <c r="J46" s="6" t="s">
        <v>415</v>
      </c>
      <c r="K46" s="14"/>
      <c r="L46" s="29"/>
      <c r="M46" s="29">
        <v>3</v>
      </c>
      <c r="N46" s="34">
        <f t="shared" si="12"/>
        <v>3</v>
      </c>
      <c r="AE46" s="24"/>
      <c r="AF46" s="4"/>
      <c r="AG46" s="112"/>
      <c r="AH46" s="56"/>
      <c r="AI46" s="32"/>
      <c r="AJ46" s="33">
        <f t="shared" si="8"/>
        <v>0</v>
      </c>
      <c r="AK46" s="87"/>
      <c r="AL46" s="92"/>
      <c r="AM46" s="87"/>
      <c r="AN46" s="98"/>
      <c r="AO46" s="117"/>
    </row>
    <row r="47" spans="2:41" ht="18" customHeight="1" x14ac:dyDescent="0.2">
      <c r="B47" s="24">
        <v>-67</v>
      </c>
      <c r="C47" s="6" t="s">
        <v>290</v>
      </c>
      <c r="D47" s="14"/>
      <c r="E47" s="29"/>
      <c r="F47" s="29">
        <v>1</v>
      </c>
      <c r="G47" s="34">
        <f t="shared" si="11"/>
        <v>1</v>
      </c>
      <c r="H47" s="41"/>
      <c r="I47" s="24">
        <v>-70</v>
      </c>
      <c r="J47" s="6" t="s">
        <v>416</v>
      </c>
      <c r="K47" s="14"/>
      <c r="L47" s="29"/>
      <c r="M47" s="29"/>
      <c r="N47" s="34">
        <f t="shared" si="10"/>
        <v>0</v>
      </c>
      <c r="AE47" s="24"/>
      <c r="AF47" s="4"/>
      <c r="AG47" s="112"/>
      <c r="AH47" s="56"/>
      <c r="AI47" s="32"/>
      <c r="AJ47" s="33">
        <f t="shared" si="2"/>
        <v>0</v>
      </c>
      <c r="AK47" s="87"/>
      <c r="AL47" s="92"/>
      <c r="AM47" s="87"/>
      <c r="AN47" s="98"/>
      <c r="AO47" s="117"/>
    </row>
    <row r="48" spans="2:41" ht="18" customHeight="1" x14ac:dyDescent="0.2">
      <c r="B48" s="30">
        <v>-67</v>
      </c>
      <c r="C48" s="6" t="s">
        <v>357</v>
      </c>
      <c r="D48" s="14"/>
      <c r="E48" s="29">
        <v>1</v>
      </c>
      <c r="F48" s="29"/>
      <c r="G48" s="34">
        <f t="shared" si="11"/>
        <v>1</v>
      </c>
      <c r="H48" s="41"/>
      <c r="I48" s="24">
        <v>-70</v>
      </c>
      <c r="J48" s="6" t="s">
        <v>417</v>
      </c>
      <c r="K48" s="14"/>
      <c r="L48" s="29"/>
      <c r="M48" s="29"/>
      <c r="N48" s="34">
        <f t="shared" si="10"/>
        <v>0</v>
      </c>
      <c r="AE48" s="24"/>
      <c r="AF48" s="4"/>
      <c r="AG48" s="112"/>
      <c r="AH48" s="56"/>
      <c r="AI48" s="32"/>
      <c r="AJ48" s="33">
        <f t="shared" si="2"/>
        <v>0</v>
      </c>
      <c r="AK48" s="87"/>
      <c r="AL48" s="92"/>
      <c r="AM48" s="87"/>
      <c r="AN48" s="98"/>
      <c r="AO48" s="117"/>
    </row>
    <row r="49" spans="2:41" ht="18" customHeight="1" x14ac:dyDescent="0.2">
      <c r="B49" s="30">
        <v>-67</v>
      </c>
      <c r="C49" s="6" t="s">
        <v>346</v>
      </c>
      <c r="D49" s="14"/>
      <c r="E49" s="29"/>
      <c r="F49" s="29"/>
      <c r="G49" s="34">
        <f t="shared" si="11"/>
        <v>0</v>
      </c>
      <c r="H49" s="41"/>
      <c r="I49" s="30">
        <v>-70</v>
      </c>
      <c r="J49" s="13" t="s">
        <v>418</v>
      </c>
      <c r="K49" s="14"/>
      <c r="L49" s="29"/>
      <c r="M49" s="29"/>
      <c r="N49" s="34">
        <f t="shared" si="10"/>
        <v>0</v>
      </c>
      <c r="AE49" s="24"/>
      <c r="AF49" s="4"/>
      <c r="AG49" s="112"/>
      <c r="AH49" s="56"/>
      <c r="AI49" s="32"/>
      <c r="AJ49" s="33">
        <f t="shared" si="2"/>
        <v>0</v>
      </c>
      <c r="AK49" s="87"/>
      <c r="AL49" s="92"/>
      <c r="AM49" s="87"/>
      <c r="AN49" s="98"/>
      <c r="AO49" s="117"/>
    </row>
    <row r="50" spans="2:41" ht="18" customHeight="1" x14ac:dyDescent="0.2">
      <c r="B50" s="30"/>
      <c r="C50" s="6" t="s">
        <v>424</v>
      </c>
      <c r="D50" s="14"/>
      <c r="E50" s="29"/>
      <c r="F50" s="29"/>
      <c r="G50" s="34">
        <f t="shared" si="11"/>
        <v>0</v>
      </c>
      <c r="H50" s="41"/>
      <c r="I50" s="30">
        <v>-70</v>
      </c>
      <c r="J50" s="13" t="s">
        <v>419</v>
      </c>
      <c r="K50" s="14"/>
      <c r="L50" s="29"/>
      <c r="M50" s="29"/>
      <c r="N50" s="34">
        <f t="shared" si="10"/>
        <v>0</v>
      </c>
      <c r="AE50" s="50"/>
      <c r="AF50" s="110" t="s">
        <v>71</v>
      </c>
      <c r="AG50" s="121">
        <f>COUNTA(AF$10:AF49)</f>
        <v>36</v>
      </c>
      <c r="AH50" s="60"/>
      <c r="AI50" s="62">
        <f>SUM(AI10:AI49)</f>
        <v>132</v>
      </c>
      <c r="AJ50" s="61"/>
      <c r="AK50" s="60"/>
      <c r="AL50" s="95"/>
      <c r="AM50" s="96"/>
      <c r="AN50" s="115"/>
      <c r="AO50" s="95"/>
    </row>
    <row r="51" spans="2:41" ht="18" customHeight="1" x14ac:dyDescent="0.2">
      <c r="B51" s="25"/>
      <c r="C51" s="10"/>
      <c r="D51" s="11"/>
      <c r="E51" s="35"/>
      <c r="F51" s="35"/>
      <c r="G51" s="36">
        <f>SUM(E51:F51)</f>
        <v>0</v>
      </c>
      <c r="H51" s="42"/>
      <c r="I51" s="25"/>
      <c r="J51" s="10"/>
      <c r="K51" s="11"/>
      <c r="L51" s="35"/>
      <c r="M51" s="35"/>
      <c r="N51" s="36">
        <f>SUM(L51:M51)</f>
        <v>0</v>
      </c>
      <c r="AI51" s="37">
        <f>F7+J7+T7+X7+F31+J31+T31+X31</f>
        <v>132</v>
      </c>
    </row>
    <row r="74" spans="47:47" ht="18" customHeight="1" x14ac:dyDescent="0.2">
      <c r="AU74" s="37"/>
    </row>
  </sheetData>
  <mergeCells count="14">
    <mergeCell ref="AK8:AL8"/>
    <mergeCell ref="AU8:AV8"/>
    <mergeCell ref="X9:Y9"/>
    <mergeCell ref="F31:F32"/>
    <mergeCell ref="J31:J32"/>
    <mergeCell ref="F7:F8"/>
    <mergeCell ref="J7:J8"/>
    <mergeCell ref="T7:T8"/>
    <mergeCell ref="X7:X8"/>
    <mergeCell ref="C33:D33"/>
    <mergeCell ref="J33:K33"/>
    <mergeCell ref="C9:D9"/>
    <mergeCell ref="J9:K9"/>
    <mergeCell ref="Q9:R9"/>
  </mergeCells>
  <phoneticPr fontId="14"/>
  <pageMargins left="0.59055118110236227" right="0.19685039370078741" top="0.59055118110236227" bottom="0.39370078740157483" header="0.39370078740157483" footer="0.39370078740157483"/>
  <pageSetup paperSize="9" scale="75" orientation="portrait" horizontalDpi="360" verticalDpi="360" r:id="rId1"/>
  <colBreaks count="1" manualBreakCount="1">
    <brk id="2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8"/>
  <sheetViews>
    <sheetView workbookViewId="0"/>
  </sheetViews>
  <sheetFormatPr defaultRowHeight="18" customHeight="1" x14ac:dyDescent="0.2"/>
  <cols>
    <col min="1" max="1" width="1.6640625" customWidth="1"/>
    <col min="2" max="3" width="4.6640625" customWidth="1"/>
    <col min="4" max="4" width="3.6640625" customWidth="1"/>
    <col min="5" max="10" width="4.6640625" customWidth="1"/>
    <col min="11" max="11" width="3.6640625" customWidth="1"/>
    <col min="12" max="17" width="4.6640625" customWidth="1"/>
    <col min="18" max="18" width="3.6640625" customWidth="1"/>
    <col min="19" max="24" width="4.6640625" customWidth="1"/>
    <col min="25" max="25" width="3.6640625" customWidth="1"/>
    <col min="26" max="28" width="4.6640625" customWidth="1"/>
    <col min="29" max="30" width="1.6640625" customWidth="1"/>
    <col min="31" max="31" width="4.6640625" customWidth="1"/>
    <col min="32" max="32" width="8.6640625" customWidth="1"/>
    <col min="33" max="33" width="4.6640625" customWidth="1"/>
    <col min="34" max="34" width="5.6640625" customWidth="1"/>
    <col min="35" max="35" width="4.6640625" customWidth="1"/>
    <col min="36" max="36" width="5.6640625" customWidth="1"/>
    <col min="37" max="41" width="4.6640625" customWidth="1"/>
    <col min="42" max="42" width="1.6640625" customWidth="1"/>
    <col min="43" max="43" width="4.6640625" customWidth="1"/>
    <col min="44" max="44" width="5.6640625" customWidth="1"/>
    <col min="45" max="45" width="4.6640625" customWidth="1"/>
    <col min="46" max="46" width="5.6640625" customWidth="1"/>
    <col min="47" max="48" width="4.6640625" customWidth="1"/>
    <col min="49" max="49" width="1.6640625" customWidth="1"/>
  </cols>
  <sheetData>
    <row r="1" spans="2:48" ht="9.9" customHeight="1" x14ac:dyDescent="0.2"/>
    <row r="2" spans="2:48" ht="18" customHeight="1" x14ac:dyDescent="0.2">
      <c r="B2" t="s">
        <v>0</v>
      </c>
    </row>
    <row r="4" spans="2:48" ht="18" customHeight="1" x14ac:dyDescent="0.2">
      <c r="B4" s="23" t="s">
        <v>6</v>
      </c>
      <c r="C4" s="38">
        <v>90</v>
      </c>
      <c r="D4" t="s">
        <v>12</v>
      </c>
      <c r="E4" t="s">
        <v>13</v>
      </c>
      <c r="G4" t="s">
        <v>375</v>
      </c>
    </row>
    <row r="6" spans="2:48" ht="18" customHeight="1" x14ac:dyDescent="0.2">
      <c r="B6" s="7" t="s">
        <v>11</v>
      </c>
      <c r="C6" s="5"/>
      <c r="D6" s="5"/>
      <c r="E6" s="5"/>
      <c r="F6" s="5"/>
      <c r="G6" s="104" t="s">
        <v>362</v>
      </c>
      <c r="H6" s="8" t="s">
        <v>9</v>
      </c>
      <c r="I6" s="5" t="s">
        <v>377</v>
      </c>
      <c r="J6" s="5"/>
      <c r="K6" s="5"/>
      <c r="L6" s="5"/>
      <c r="M6" s="5"/>
      <c r="N6" s="9"/>
      <c r="P6" s="7" t="s">
        <v>43</v>
      </c>
      <c r="Q6" s="5"/>
      <c r="R6" s="5"/>
      <c r="S6" s="5"/>
      <c r="T6" s="5"/>
      <c r="U6" s="104" t="s">
        <v>395</v>
      </c>
      <c r="V6" s="8" t="s">
        <v>9</v>
      </c>
      <c r="W6" s="5" t="s">
        <v>397</v>
      </c>
      <c r="X6" s="5"/>
      <c r="Y6" s="5"/>
      <c r="Z6" s="5"/>
      <c r="AA6" s="5"/>
      <c r="AB6" s="9"/>
    </row>
    <row r="7" spans="2:48" ht="18" customHeight="1" x14ac:dyDescent="0.2">
      <c r="B7" s="12"/>
      <c r="C7" s="13"/>
      <c r="D7" s="13"/>
      <c r="E7" s="14"/>
      <c r="F7" s="137">
        <f>SUM(G7:G8)</f>
        <v>21</v>
      </c>
      <c r="G7" s="21">
        <f>SUM(E10:E40)</f>
        <v>12</v>
      </c>
      <c r="H7" s="19" t="s">
        <v>8</v>
      </c>
      <c r="I7" s="21">
        <f>SUM(L10:L40)</f>
        <v>9</v>
      </c>
      <c r="J7" s="137">
        <f>SUM(I7:I8)</f>
        <v>24</v>
      </c>
      <c r="K7" s="16"/>
      <c r="L7" s="13"/>
      <c r="M7" s="13"/>
      <c r="N7" s="17"/>
      <c r="P7" s="12"/>
      <c r="Q7" s="13"/>
      <c r="R7" s="13"/>
      <c r="S7" s="14"/>
      <c r="T7" s="137">
        <f>SUM(U7:U8)</f>
        <v>14</v>
      </c>
      <c r="U7" s="21">
        <f>SUM(S10:S40)</f>
        <v>7</v>
      </c>
      <c r="V7" s="19" t="s">
        <v>8</v>
      </c>
      <c r="W7" s="21">
        <f>SUM(Z10:Z40)</f>
        <v>9</v>
      </c>
      <c r="X7" s="137">
        <f>SUM(W7:W8)</f>
        <v>24</v>
      </c>
      <c r="Y7" s="16"/>
      <c r="Z7" s="13"/>
      <c r="AA7" s="13"/>
      <c r="AB7" s="17"/>
    </row>
    <row r="8" spans="2:48" ht="18" customHeight="1" x14ac:dyDescent="0.2">
      <c r="B8" s="1"/>
      <c r="C8" s="2"/>
      <c r="D8" s="2"/>
      <c r="E8" s="15"/>
      <c r="F8" s="138"/>
      <c r="G8" s="22">
        <f>SUM(F10:F40)</f>
        <v>9</v>
      </c>
      <c r="H8" s="20" t="s">
        <v>8</v>
      </c>
      <c r="I8" s="22">
        <f>SUM(M10:M40)</f>
        <v>15</v>
      </c>
      <c r="J8" s="138"/>
      <c r="K8" s="18"/>
      <c r="L8" s="2"/>
      <c r="M8" s="2"/>
      <c r="N8" s="3"/>
      <c r="P8" s="1"/>
      <c r="Q8" s="2"/>
      <c r="R8" s="2"/>
      <c r="S8" s="15"/>
      <c r="T8" s="138"/>
      <c r="U8" s="22">
        <f>SUM(T10:T40)</f>
        <v>7</v>
      </c>
      <c r="V8" s="20" t="s">
        <v>8</v>
      </c>
      <c r="W8" s="22">
        <f>SUM(AA10:AA40)</f>
        <v>15</v>
      </c>
      <c r="X8" s="138"/>
      <c r="Y8" s="18"/>
      <c r="Z8" s="2"/>
      <c r="AA8" s="2"/>
      <c r="AB8" s="3"/>
      <c r="AE8" s="72"/>
      <c r="AF8" s="108"/>
      <c r="AG8" s="73"/>
      <c r="AH8" s="7"/>
      <c r="AI8" s="8" t="s">
        <v>133</v>
      </c>
      <c r="AJ8" s="9"/>
      <c r="AK8" s="135" t="s">
        <v>134</v>
      </c>
      <c r="AL8" s="136"/>
      <c r="AM8" s="26"/>
      <c r="AN8" s="8" t="s">
        <v>398</v>
      </c>
      <c r="AO8" s="106"/>
      <c r="AQ8" s="82"/>
      <c r="AR8" s="7"/>
      <c r="AS8" s="8" t="s">
        <v>133</v>
      </c>
      <c r="AT8" s="9"/>
      <c r="AU8" s="135" t="s">
        <v>134</v>
      </c>
      <c r="AV8" s="136"/>
    </row>
    <row r="9" spans="2:48" ht="18" customHeight="1" x14ac:dyDescent="0.2">
      <c r="B9" s="26" t="s">
        <v>10</v>
      </c>
      <c r="C9" s="139" t="s">
        <v>26</v>
      </c>
      <c r="D9" s="140"/>
      <c r="E9" s="27" t="s">
        <v>3</v>
      </c>
      <c r="F9" s="27" t="s">
        <v>4</v>
      </c>
      <c r="G9" s="28" t="s">
        <v>5</v>
      </c>
      <c r="H9" s="31"/>
      <c r="I9" s="26" t="s">
        <v>10</v>
      </c>
      <c r="J9" s="139" t="s">
        <v>26</v>
      </c>
      <c r="K9" s="140"/>
      <c r="L9" s="27" t="s">
        <v>3</v>
      </c>
      <c r="M9" s="27" t="s">
        <v>4</v>
      </c>
      <c r="N9" s="28" t="s">
        <v>5</v>
      </c>
      <c r="P9" s="26" t="s">
        <v>10</v>
      </c>
      <c r="Q9" s="139" t="s">
        <v>26</v>
      </c>
      <c r="R9" s="140"/>
      <c r="S9" s="27" t="s">
        <v>3</v>
      </c>
      <c r="T9" s="27" t="s">
        <v>4</v>
      </c>
      <c r="U9" s="28" t="s">
        <v>5</v>
      </c>
      <c r="V9" s="31"/>
      <c r="W9" s="26" t="s">
        <v>10</v>
      </c>
      <c r="X9" s="139" t="s">
        <v>26</v>
      </c>
      <c r="Y9" s="140"/>
      <c r="Z9" s="27" t="s">
        <v>3</v>
      </c>
      <c r="AA9" s="27" t="s">
        <v>4</v>
      </c>
      <c r="AB9" s="28" t="s">
        <v>5</v>
      </c>
      <c r="AE9" s="74" t="s">
        <v>10</v>
      </c>
      <c r="AF9" s="109" t="s">
        <v>26</v>
      </c>
      <c r="AG9" s="75"/>
      <c r="AH9" s="76" t="s">
        <v>67</v>
      </c>
      <c r="AI9" s="77" t="s">
        <v>68</v>
      </c>
      <c r="AJ9" s="78" t="s">
        <v>69</v>
      </c>
      <c r="AK9" s="79" t="s">
        <v>135</v>
      </c>
      <c r="AL9" s="80" t="s">
        <v>136</v>
      </c>
      <c r="AM9" s="119" t="s">
        <v>405</v>
      </c>
      <c r="AN9" s="114" t="s">
        <v>404</v>
      </c>
      <c r="AO9" s="80"/>
      <c r="AQ9" s="83" t="s">
        <v>137</v>
      </c>
      <c r="AR9" s="76" t="s">
        <v>67</v>
      </c>
      <c r="AS9" s="77" t="s">
        <v>68</v>
      </c>
      <c r="AT9" s="78" t="s">
        <v>69</v>
      </c>
      <c r="AU9" s="79" t="s">
        <v>135</v>
      </c>
      <c r="AV9" s="80" t="s">
        <v>136</v>
      </c>
    </row>
    <row r="10" spans="2:48" ht="18" customHeight="1" x14ac:dyDescent="0.2">
      <c r="B10" s="24">
        <v>-48</v>
      </c>
      <c r="C10" s="6" t="s">
        <v>350</v>
      </c>
      <c r="D10" s="4"/>
      <c r="E10" s="32"/>
      <c r="F10" s="32"/>
      <c r="G10" s="33">
        <f>SUM(E10:F10)</f>
        <v>0</v>
      </c>
      <c r="H10" s="39" t="s">
        <v>1</v>
      </c>
      <c r="I10" s="24">
        <v>-69</v>
      </c>
      <c r="J10" s="6" t="s">
        <v>389</v>
      </c>
      <c r="K10" s="4"/>
      <c r="L10" s="32"/>
      <c r="M10" s="32"/>
      <c r="N10" s="33">
        <f t="shared" ref="N10:N40" si="0">SUM(L10:M10)</f>
        <v>0</v>
      </c>
      <c r="P10" s="24">
        <v>-48</v>
      </c>
      <c r="Q10" s="6" t="s">
        <v>350</v>
      </c>
      <c r="R10" s="4"/>
      <c r="S10" s="32"/>
      <c r="T10" s="32"/>
      <c r="U10" s="33">
        <f>SUM(S10:T10)</f>
        <v>0</v>
      </c>
      <c r="V10" s="39" t="s">
        <v>1</v>
      </c>
      <c r="W10" s="24">
        <v>-64</v>
      </c>
      <c r="X10" s="6" t="s">
        <v>228</v>
      </c>
      <c r="Y10" s="4"/>
      <c r="Z10" s="32"/>
      <c r="AA10" s="32"/>
      <c r="AB10" s="33">
        <f t="shared" ref="AB10:AB40" si="1">SUM(Z10:AA10)</f>
        <v>0</v>
      </c>
      <c r="AE10" s="24">
        <v>-20</v>
      </c>
      <c r="AF10" s="111" t="s">
        <v>7</v>
      </c>
      <c r="AG10" s="28"/>
      <c r="AH10" s="56">
        <v>83</v>
      </c>
      <c r="AI10" s="32">
        <v>0</v>
      </c>
      <c r="AJ10" s="33">
        <f t="shared" ref="AJ10:AJ65" si="2">AH10+AI10</f>
        <v>83</v>
      </c>
      <c r="AK10" s="87">
        <v>38</v>
      </c>
      <c r="AL10" s="92">
        <v>36</v>
      </c>
      <c r="AM10" s="107"/>
      <c r="AN10" s="113"/>
      <c r="AO10" s="116"/>
      <c r="AQ10" s="71">
        <v>20</v>
      </c>
      <c r="AR10" s="81">
        <v>465</v>
      </c>
      <c r="AS10" s="85">
        <v>1</v>
      </c>
      <c r="AT10" s="90">
        <f t="shared" ref="AT10:AT30" si="3">AR10+AS10</f>
        <v>466</v>
      </c>
      <c r="AU10" s="81">
        <v>15</v>
      </c>
      <c r="AV10" s="90">
        <v>4</v>
      </c>
    </row>
    <row r="11" spans="2:48" ht="18" customHeight="1" x14ac:dyDescent="0.2">
      <c r="B11" s="24">
        <v>-53</v>
      </c>
      <c r="C11" s="6" t="s">
        <v>376</v>
      </c>
      <c r="D11" s="4"/>
      <c r="E11" s="32"/>
      <c r="F11" s="32"/>
      <c r="G11" s="33">
        <f>SUM(E11:F11)</f>
        <v>0</v>
      </c>
      <c r="H11" s="101"/>
      <c r="I11" s="24"/>
      <c r="J11" s="6"/>
      <c r="K11" s="4"/>
      <c r="L11" s="32"/>
      <c r="M11" s="32"/>
      <c r="N11" s="33">
        <f>SUM(L11:M11)</f>
        <v>0</v>
      </c>
      <c r="P11" s="24">
        <v>-53</v>
      </c>
      <c r="Q11" s="6" t="s">
        <v>376</v>
      </c>
      <c r="R11" s="4"/>
      <c r="S11" s="32"/>
      <c r="T11" s="32"/>
      <c r="U11" s="33">
        <f>SUM(S11:T11)</f>
        <v>0</v>
      </c>
      <c r="V11" s="101"/>
      <c r="W11" s="24">
        <v>-66</v>
      </c>
      <c r="X11" s="6" t="s">
        <v>309</v>
      </c>
      <c r="Y11" s="4"/>
      <c r="Z11" s="32"/>
      <c r="AA11" s="32"/>
      <c r="AB11" s="33">
        <f>SUM(Z11:AA11)</f>
        <v>0</v>
      </c>
      <c r="AE11" s="24">
        <v>-20</v>
      </c>
      <c r="AF11" s="4" t="s">
        <v>16</v>
      </c>
      <c r="AG11" s="112"/>
      <c r="AH11" s="56">
        <v>156</v>
      </c>
      <c r="AI11" s="32">
        <v>1</v>
      </c>
      <c r="AJ11" s="33">
        <f t="shared" si="2"/>
        <v>157</v>
      </c>
      <c r="AK11" s="87">
        <v>20</v>
      </c>
      <c r="AL11" s="92">
        <v>11</v>
      </c>
      <c r="AM11" s="87"/>
      <c r="AN11" s="98"/>
      <c r="AO11" s="117"/>
      <c r="AQ11" s="70">
        <v>26</v>
      </c>
      <c r="AR11" s="56">
        <v>862</v>
      </c>
      <c r="AS11" s="32">
        <v>10</v>
      </c>
      <c r="AT11" s="33">
        <f t="shared" si="3"/>
        <v>872</v>
      </c>
      <c r="AU11" s="56">
        <v>5</v>
      </c>
      <c r="AV11" s="33">
        <v>1</v>
      </c>
    </row>
    <row r="12" spans="2:48" ht="18" customHeight="1" x14ac:dyDescent="0.2">
      <c r="B12" s="24">
        <v>-58</v>
      </c>
      <c r="C12" s="6" t="s">
        <v>117</v>
      </c>
      <c r="D12" s="4"/>
      <c r="E12" s="32"/>
      <c r="F12" s="32"/>
      <c r="G12" s="33">
        <f t="shared" ref="G12:G40" si="4">SUM(E12:F12)</f>
        <v>0</v>
      </c>
      <c r="H12" s="101"/>
      <c r="I12" s="24"/>
      <c r="J12" s="6"/>
      <c r="K12" s="4"/>
      <c r="L12" s="32"/>
      <c r="M12" s="32"/>
      <c r="N12" s="33">
        <f t="shared" ref="N12:N25" si="5">SUM(L12:M12)</f>
        <v>0</v>
      </c>
      <c r="P12" s="24">
        <v>-58</v>
      </c>
      <c r="Q12" s="6" t="s">
        <v>117</v>
      </c>
      <c r="R12" s="4"/>
      <c r="S12" s="32"/>
      <c r="T12" s="32"/>
      <c r="U12" s="33">
        <f t="shared" ref="U12:U40" si="6">SUM(S12:T12)</f>
        <v>0</v>
      </c>
      <c r="V12" s="101"/>
      <c r="W12" s="24"/>
      <c r="X12" s="6"/>
      <c r="Y12" s="4"/>
      <c r="Z12" s="32"/>
      <c r="AA12" s="32"/>
      <c r="AB12" s="33">
        <f t="shared" si="1"/>
        <v>0</v>
      </c>
      <c r="AE12" s="24">
        <v>-26</v>
      </c>
      <c r="AF12" s="4" t="s">
        <v>74</v>
      </c>
      <c r="AG12" s="112"/>
      <c r="AH12" s="56">
        <v>440</v>
      </c>
      <c r="AI12" s="32">
        <v>4</v>
      </c>
      <c r="AJ12" s="33">
        <f t="shared" si="2"/>
        <v>444</v>
      </c>
      <c r="AK12" s="87">
        <v>11</v>
      </c>
      <c r="AL12" s="92">
        <v>1</v>
      </c>
      <c r="AM12" s="87">
        <v>6</v>
      </c>
      <c r="AN12" s="98">
        <v>12</v>
      </c>
      <c r="AO12" s="117"/>
      <c r="AQ12" s="70">
        <v>30</v>
      </c>
      <c r="AR12" s="56">
        <v>412</v>
      </c>
      <c r="AS12" s="32">
        <v>0</v>
      </c>
      <c r="AT12" s="33">
        <f t="shared" si="3"/>
        <v>412</v>
      </c>
      <c r="AU12" s="56">
        <v>16</v>
      </c>
      <c r="AV12" s="33">
        <v>7</v>
      </c>
    </row>
    <row r="13" spans="2:48" ht="18" customHeight="1" x14ac:dyDescent="0.2">
      <c r="B13" s="24">
        <v>-64</v>
      </c>
      <c r="C13" s="6" t="s">
        <v>228</v>
      </c>
      <c r="D13" s="4"/>
      <c r="E13" s="32"/>
      <c r="F13" s="32"/>
      <c r="G13" s="33">
        <f t="shared" si="4"/>
        <v>0</v>
      </c>
      <c r="H13" s="40"/>
      <c r="I13" s="24"/>
      <c r="J13" s="6"/>
      <c r="K13" s="4"/>
      <c r="L13" s="32"/>
      <c r="M13" s="32"/>
      <c r="N13" s="33">
        <f t="shared" si="5"/>
        <v>0</v>
      </c>
      <c r="P13" s="24"/>
      <c r="Q13" s="6"/>
      <c r="R13" s="4"/>
      <c r="S13" s="32"/>
      <c r="T13" s="32"/>
      <c r="U13" s="33">
        <f t="shared" si="6"/>
        <v>0</v>
      </c>
      <c r="V13" s="40"/>
      <c r="W13" s="24"/>
      <c r="X13" s="6"/>
      <c r="Y13" s="4"/>
      <c r="Z13" s="32"/>
      <c r="AA13" s="32"/>
      <c r="AB13" s="33">
        <f t="shared" si="1"/>
        <v>0</v>
      </c>
      <c r="AE13" s="24">
        <v>-26</v>
      </c>
      <c r="AF13" s="4" t="s">
        <v>378</v>
      </c>
      <c r="AG13" s="112"/>
      <c r="AH13" s="56">
        <v>300</v>
      </c>
      <c r="AI13" s="32">
        <v>6</v>
      </c>
      <c r="AJ13" s="33">
        <f t="shared" si="2"/>
        <v>306</v>
      </c>
      <c r="AK13" s="87">
        <v>8</v>
      </c>
      <c r="AL13" s="92">
        <v>3</v>
      </c>
      <c r="AM13" s="87">
        <v>10</v>
      </c>
      <c r="AN13" s="98">
        <v>9</v>
      </c>
      <c r="AO13" s="117"/>
      <c r="AQ13" s="70">
        <v>38</v>
      </c>
      <c r="AR13" s="56">
        <v>283</v>
      </c>
      <c r="AS13" s="32">
        <v>0</v>
      </c>
      <c r="AT13" s="33">
        <f t="shared" si="3"/>
        <v>283</v>
      </c>
      <c r="AU13" s="56">
        <v>16</v>
      </c>
      <c r="AV13" s="33">
        <v>18</v>
      </c>
    </row>
    <row r="14" spans="2:48" ht="18" customHeight="1" x14ac:dyDescent="0.2">
      <c r="B14" s="24">
        <v>-20</v>
      </c>
      <c r="C14" s="6" t="s">
        <v>16</v>
      </c>
      <c r="D14" s="4"/>
      <c r="E14" s="32"/>
      <c r="F14" s="32"/>
      <c r="G14" s="33">
        <f t="shared" si="4"/>
        <v>0</v>
      </c>
      <c r="H14" s="39" t="s">
        <v>294</v>
      </c>
      <c r="I14" s="24">
        <v>-68</v>
      </c>
      <c r="J14" s="6" t="s">
        <v>342</v>
      </c>
      <c r="K14" s="4"/>
      <c r="L14" s="32">
        <v>1</v>
      </c>
      <c r="M14" s="32">
        <v>7</v>
      </c>
      <c r="N14" s="33">
        <f t="shared" si="5"/>
        <v>8</v>
      </c>
      <c r="P14" s="24">
        <v>-20</v>
      </c>
      <c r="Q14" s="6" t="s">
        <v>7</v>
      </c>
      <c r="R14" s="4"/>
      <c r="S14" s="32"/>
      <c r="T14" s="32"/>
      <c r="U14" s="33">
        <f t="shared" si="6"/>
        <v>0</v>
      </c>
      <c r="V14" s="39" t="s">
        <v>294</v>
      </c>
      <c r="W14" s="24">
        <v>-61</v>
      </c>
      <c r="X14" s="6" t="s">
        <v>34</v>
      </c>
      <c r="Y14" s="4"/>
      <c r="Z14" s="32">
        <v>2</v>
      </c>
      <c r="AA14" s="32">
        <v>2</v>
      </c>
      <c r="AB14" s="33">
        <f t="shared" si="1"/>
        <v>4</v>
      </c>
      <c r="AE14" s="24">
        <v>-30</v>
      </c>
      <c r="AF14" s="4" t="s">
        <v>251</v>
      </c>
      <c r="AG14" s="112"/>
      <c r="AH14" s="56">
        <v>269</v>
      </c>
      <c r="AI14" s="32">
        <v>0</v>
      </c>
      <c r="AJ14" s="33">
        <f t="shared" si="2"/>
        <v>269</v>
      </c>
      <c r="AK14" s="87">
        <v>39</v>
      </c>
      <c r="AL14" s="92">
        <v>4</v>
      </c>
      <c r="AM14" s="87"/>
      <c r="AN14" s="98"/>
      <c r="AO14" s="117"/>
      <c r="AQ14" s="70">
        <v>41</v>
      </c>
      <c r="AR14" s="56">
        <v>418</v>
      </c>
      <c r="AS14" s="32">
        <v>2</v>
      </c>
      <c r="AT14" s="33">
        <f t="shared" si="3"/>
        <v>420</v>
      </c>
      <c r="AU14" s="56">
        <v>11</v>
      </c>
      <c r="AV14" s="33">
        <v>6</v>
      </c>
    </row>
    <row r="15" spans="2:48" ht="18" customHeight="1" x14ac:dyDescent="0.2">
      <c r="B15" s="24">
        <v>-26</v>
      </c>
      <c r="C15" s="6" t="s">
        <v>74</v>
      </c>
      <c r="D15" s="4"/>
      <c r="E15" s="32">
        <v>2</v>
      </c>
      <c r="F15" s="32"/>
      <c r="G15" s="33">
        <f t="shared" si="4"/>
        <v>2</v>
      </c>
      <c r="H15" s="41"/>
      <c r="I15" s="24">
        <v>-68</v>
      </c>
      <c r="J15" s="6" t="s">
        <v>298</v>
      </c>
      <c r="K15" s="4"/>
      <c r="L15" s="32">
        <v>1</v>
      </c>
      <c r="M15" s="32">
        <v>2</v>
      </c>
      <c r="N15" s="33">
        <f t="shared" si="5"/>
        <v>3</v>
      </c>
      <c r="P15" s="24">
        <v>-20</v>
      </c>
      <c r="Q15" s="6" t="s">
        <v>16</v>
      </c>
      <c r="R15" s="4"/>
      <c r="S15" s="32"/>
      <c r="T15" s="32">
        <v>1</v>
      </c>
      <c r="U15" s="33">
        <f t="shared" si="6"/>
        <v>1</v>
      </c>
      <c r="V15" s="41"/>
      <c r="W15" s="24">
        <v>-61</v>
      </c>
      <c r="X15" s="6" t="s">
        <v>125</v>
      </c>
      <c r="Y15" s="4"/>
      <c r="Z15" s="32">
        <v>1</v>
      </c>
      <c r="AA15" s="32">
        <v>2</v>
      </c>
      <c r="AB15" s="33">
        <f t="shared" si="1"/>
        <v>3</v>
      </c>
      <c r="AE15" s="24">
        <v>-38</v>
      </c>
      <c r="AF15" s="4" t="s">
        <v>281</v>
      </c>
      <c r="AG15" s="112"/>
      <c r="AH15" s="56">
        <v>80</v>
      </c>
      <c r="AI15" s="32">
        <v>0</v>
      </c>
      <c r="AJ15" s="33">
        <f t="shared" si="2"/>
        <v>80</v>
      </c>
      <c r="AK15" s="87">
        <v>40</v>
      </c>
      <c r="AL15" s="92">
        <v>40</v>
      </c>
      <c r="AM15" s="87"/>
      <c r="AN15" s="98"/>
      <c r="AO15" s="117"/>
      <c r="AQ15" s="70">
        <v>48</v>
      </c>
      <c r="AR15" s="56">
        <v>620</v>
      </c>
      <c r="AS15" s="32">
        <v>6</v>
      </c>
      <c r="AT15" s="33">
        <f t="shared" si="3"/>
        <v>626</v>
      </c>
      <c r="AU15" s="56">
        <v>8</v>
      </c>
      <c r="AV15" s="33">
        <v>2</v>
      </c>
    </row>
    <row r="16" spans="2:48" ht="18" customHeight="1" x14ac:dyDescent="0.2">
      <c r="B16" s="24">
        <v>-26</v>
      </c>
      <c r="C16" s="6" t="s">
        <v>378</v>
      </c>
      <c r="D16" s="4"/>
      <c r="E16" s="32">
        <v>2</v>
      </c>
      <c r="F16" s="32">
        <v>1</v>
      </c>
      <c r="G16" s="33">
        <f t="shared" si="4"/>
        <v>3</v>
      </c>
      <c r="H16" s="41"/>
      <c r="I16" s="24">
        <v>-68</v>
      </c>
      <c r="J16" s="6" t="s">
        <v>368</v>
      </c>
      <c r="K16" s="4"/>
      <c r="L16" s="32"/>
      <c r="M16" s="32">
        <v>1</v>
      </c>
      <c r="N16" s="33">
        <f t="shared" si="5"/>
        <v>1</v>
      </c>
      <c r="P16" s="24">
        <v>-26</v>
      </c>
      <c r="Q16" s="6" t="s">
        <v>74</v>
      </c>
      <c r="R16" s="4"/>
      <c r="S16" s="32">
        <v>1</v>
      </c>
      <c r="T16" s="32">
        <v>1</v>
      </c>
      <c r="U16" s="33">
        <f t="shared" si="6"/>
        <v>2</v>
      </c>
      <c r="V16" s="41"/>
      <c r="W16" s="24">
        <v>-63</v>
      </c>
      <c r="X16" s="6" t="s">
        <v>219</v>
      </c>
      <c r="Y16" s="4"/>
      <c r="Z16" s="32">
        <v>1</v>
      </c>
      <c r="AA16" s="32"/>
      <c r="AB16" s="33">
        <f t="shared" si="1"/>
        <v>1</v>
      </c>
      <c r="AE16" s="24">
        <v>-41</v>
      </c>
      <c r="AF16" s="4" t="s">
        <v>17</v>
      </c>
      <c r="AG16" s="112"/>
      <c r="AH16" s="56">
        <v>73</v>
      </c>
      <c r="AI16" s="32">
        <v>2</v>
      </c>
      <c r="AJ16" s="33">
        <f t="shared" si="2"/>
        <v>75</v>
      </c>
      <c r="AK16" s="87">
        <v>16</v>
      </c>
      <c r="AL16" s="92">
        <v>41</v>
      </c>
      <c r="AM16" s="87"/>
      <c r="AN16" s="98"/>
      <c r="AO16" s="117"/>
      <c r="AQ16" s="70">
        <v>51</v>
      </c>
      <c r="AR16" s="56">
        <v>120</v>
      </c>
      <c r="AS16" s="32">
        <v>2</v>
      </c>
      <c r="AT16" s="33">
        <f t="shared" si="3"/>
        <v>122</v>
      </c>
      <c r="AU16" s="56">
        <v>11</v>
      </c>
      <c r="AV16" s="33">
        <v>26</v>
      </c>
    </row>
    <row r="17" spans="2:48" ht="18" customHeight="1" x14ac:dyDescent="0.2">
      <c r="B17" s="24">
        <v>-30</v>
      </c>
      <c r="C17" s="6" t="s">
        <v>251</v>
      </c>
      <c r="D17" s="4"/>
      <c r="E17" s="32"/>
      <c r="F17" s="32"/>
      <c r="G17" s="33">
        <f t="shared" si="4"/>
        <v>0</v>
      </c>
      <c r="H17" s="41"/>
      <c r="I17" s="24">
        <v>-68</v>
      </c>
      <c r="J17" s="6" t="s">
        <v>391</v>
      </c>
      <c r="K17" s="4"/>
      <c r="L17" s="32">
        <v>2</v>
      </c>
      <c r="M17" s="32">
        <v>1</v>
      </c>
      <c r="N17" s="33">
        <f t="shared" si="5"/>
        <v>3</v>
      </c>
      <c r="P17" s="24">
        <v>-26</v>
      </c>
      <c r="Q17" s="6" t="s">
        <v>378</v>
      </c>
      <c r="R17" s="4"/>
      <c r="S17" s="32">
        <v>1</v>
      </c>
      <c r="T17" s="32">
        <v>2</v>
      </c>
      <c r="U17" s="33">
        <f t="shared" si="6"/>
        <v>3</v>
      </c>
      <c r="V17" s="41"/>
      <c r="W17" s="24">
        <v>-63</v>
      </c>
      <c r="X17" s="6" t="s">
        <v>222</v>
      </c>
      <c r="Y17" s="4"/>
      <c r="Z17" s="32"/>
      <c r="AA17" s="32">
        <v>1</v>
      </c>
      <c r="AB17" s="33">
        <f t="shared" si="1"/>
        <v>1</v>
      </c>
      <c r="AE17" s="24">
        <v>-48</v>
      </c>
      <c r="AF17" s="4" t="s">
        <v>379</v>
      </c>
      <c r="AG17" s="112"/>
      <c r="AH17" s="56">
        <v>95</v>
      </c>
      <c r="AI17" s="32">
        <v>4</v>
      </c>
      <c r="AJ17" s="33">
        <f t="shared" si="2"/>
        <v>99</v>
      </c>
      <c r="AK17" s="87">
        <v>11</v>
      </c>
      <c r="AL17" s="92">
        <v>24</v>
      </c>
      <c r="AM17" s="87">
        <v>1</v>
      </c>
      <c r="AN17" s="98">
        <v>19</v>
      </c>
      <c r="AO17" s="117"/>
      <c r="AQ17" s="70">
        <v>53</v>
      </c>
      <c r="AR17" s="56">
        <v>212</v>
      </c>
      <c r="AS17" s="32">
        <v>3</v>
      </c>
      <c r="AT17" s="33">
        <f t="shared" si="3"/>
        <v>215</v>
      </c>
      <c r="AU17" s="56">
        <v>10</v>
      </c>
      <c r="AV17" s="33">
        <v>21</v>
      </c>
    </row>
    <row r="18" spans="2:48" ht="18" customHeight="1" x14ac:dyDescent="0.2">
      <c r="B18" s="24">
        <v>-41</v>
      </c>
      <c r="C18" s="6" t="s">
        <v>17</v>
      </c>
      <c r="D18" s="4"/>
      <c r="E18" s="32"/>
      <c r="F18" s="32"/>
      <c r="G18" s="33">
        <f t="shared" si="4"/>
        <v>0</v>
      </c>
      <c r="H18" s="41"/>
      <c r="I18" s="24">
        <v>-68</v>
      </c>
      <c r="J18" s="6" t="s">
        <v>369</v>
      </c>
      <c r="K18" s="4"/>
      <c r="L18" s="32"/>
      <c r="M18" s="32">
        <v>1</v>
      </c>
      <c r="N18" s="33">
        <f t="shared" si="5"/>
        <v>1</v>
      </c>
      <c r="P18" s="24">
        <v>-30</v>
      </c>
      <c r="Q18" s="6" t="s">
        <v>251</v>
      </c>
      <c r="R18" s="4"/>
      <c r="S18" s="32"/>
      <c r="T18" s="32"/>
      <c r="U18" s="33">
        <f t="shared" si="6"/>
        <v>0</v>
      </c>
      <c r="V18" s="41"/>
      <c r="W18" s="24">
        <v>-64</v>
      </c>
      <c r="X18" s="6" t="s">
        <v>203</v>
      </c>
      <c r="Y18" s="4"/>
      <c r="Z18" s="32">
        <v>1</v>
      </c>
      <c r="AA18" s="32">
        <v>1</v>
      </c>
      <c r="AB18" s="33">
        <f t="shared" si="1"/>
        <v>2</v>
      </c>
      <c r="AE18" s="24">
        <v>-48</v>
      </c>
      <c r="AF18" s="4" t="s">
        <v>350</v>
      </c>
      <c r="AG18" s="112" t="s">
        <v>399</v>
      </c>
      <c r="AH18" s="56">
        <v>1</v>
      </c>
      <c r="AI18" s="32">
        <v>0</v>
      </c>
      <c r="AJ18" s="33">
        <f t="shared" si="2"/>
        <v>1</v>
      </c>
      <c r="AK18" s="87">
        <v>41</v>
      </c>
      <c r="AL18" s="92"/>
      <c r="AM18" s="87">
        <v>22</v>
      </c>
      <c r="AN18" s="98">
        <v>2</v>
      </c>
      <c r="AO18" s="117" t="s">
        <v>394</v>
      </c>
      <c r="AQ18" s="70">
        <v>55</v>
      </c>
      <c r="AR18" s="56">
        <v>474</v>
      </c>
      <c r="AS18" s="32">
        <v>2</v>
      </c>
      <c r="AT18" s="33">
        <f t="shared" si="3"/>
        <v>476</v>
      </c>
      <c r="AU18" s="56">
        <v>11</v>
      </c>
      <c r="AV18" s="33">
        <v>3</v>
      </c>
    </row>
    <row r="19" spans="2:48" ht="18" customHeight="1" x14ac:dyDescent="0.2">
      <c r="B19" s="24">
        <v>-48</v>
      </c>
      <c r="C19" s="6" t="s">
        <v>379</v>
      </c>
      <c r="D19" s="4"/>
      <c r="E19" s="32"/>
      <c r="F19" s="32">
        <v>3</v>
      </c>
      <c r="G19" s="33">
        <f t="shared" si="4"/>
        <v>3</v>
      </c>
      <c r="H19" s="41"/>
      <c r="I19" s="24">
        <v>-69</v>
      </c>
      <c r="J19" s="6" t="s">
        <v>370</v>
      </c>
      <c r="K19" s="4"/>
      <c r="L19" s="32"/>
      <c r="M19" s="32"/>
      <c r="N19" s="33">
        <f t="shared" si="5"/>
        <v>0</v>
      </c>
      <c r="P19" s="24">
        <v>-38</v>
      </c>
      <c r="Q19" s="6" t="s">
        <v>281</v>
      </c>
      <c r="R19" s="4"/>
      <c r="S19" s="32"/>
      <c r="T19" s="32"/>
      <c r="U19" s="33">
        <f t="shared" si="6"/>
        <v>0</v>
      </c>
      <c r="V19" s="41"/>
      <c r="W19" s="24">
        <v>-64</v>
      </c>
      <c r="X19" s="6" t="s">
        <v>353</v>
      </c>
      <c r="Y19" s="4"/>
      <c r="Z19" s="32">
        <v>1</v>
      </c>
      <c r="AA19" s="32"/>
      <c r="AB19" s="33">
        <f t="shared" si="1"/>
        <v>1</v>
      </c>
      <c r="AE19" s="24">
        <v>-48</v>
      </c>
      <c r="AF19" s="4" t="s">
        <v>142</v>
      </c>
      <c r="AG19" s="112"/>
      <c r="AH19" s="56">
        <v>94</v>
      </c>
      <c r="AI19" s="32">
        <v>0</v>
      </c>
      <c r="AJ19" s="33">
        <f t="shared" si="2"/>
        <v>94</v>
      </c>
      <c r="AK19" s="87">
        <v>42</v>
      </c>
      <c r="AL19" s="92">
        <v>29</v>
      </c>
      <c r="AM19" s="87">
        <v>1</v>
      </c>
      <c r="AN19" s="98">
        <v>19</v>
      </c>
      <c r="AO19" s="117"/>
      <c r="AQ19" s="70">
        <v>58</v>
      </c>
      <c r="AR19" s="56">
        <v>357</v>
      </c>
      <c r="AS19" s="32">
        <v>0</v>
      </c>
      <c r="AT19" s="33">
        <f t="shared" si="3"/>
        <v>357</v>
      </c>
      <c r="AU19" s="56">
        <v>16</v>
      </c>
      <c r="AV19" s="33">
        <v>11</v>
      </c>
    </row>
    <row r="20" spans="2:48" ht="18" customHeight="1" x14ac:dyDescent="0.2">
      <c r="B20" s="24">
        <v>-48</v>
      </c>
      <c r="C20" s="6" t="s">
        <v>142</v>
      </c>
      <c r="D20" s="4"/>
      <c r="E20" s="32"/>
      <c r="F20" s="32"/>
      <c r="G20" s="33">
        <f t="shared" si="4"/>
        <v>0</v>
      </c>
      <c r="H20" s="41"/>
      <c r="I20" s="24">
        <v>-69</v>
      </c>
      <c r="J20" s="6" t="s">
        <v>371</v>
      </c>
      <c r="K20" s="4"/>
      <c r="L20" s="32">
        <v>5</v>
      </c>
      <c r="M20" s="32">
        <v>2</v>
      </c>
      <c r="N20" s="33">
        <f t="shared" si="5"/>
        <v>7</v>
      </c>
      <c r="P20" s="24">
        <v>-41</v>
      </c>
      <c r="Q20" s="6" t="s">
        <v>17</v>
      </c>
      <c r="R20" s="4"/>
      <c r="S20" s="32">
        <v>1</v>
      </c>
      <c r="T20" s="32">
        <v>1</v>
      </c>
      <c r="U20" s="33">
        <f t="shared" si="6"/>
        <v>2</v>
      </c>
      <c r="V20" s="41"/>
      <c r="W20" s="24">
        <v>-64</v>
      </c>
      <c r="X20" s="6" t="s">
        <v>298</v>
      </c>
      <c r="Y20" s="4"/>
      <c r="Z20" s="32"/>
      <c r="AA20" s="32">
        <v>1</v>
      </c>
      <c r="AB20" s="33">
        <f t="shared" si="1"/>
        <v>1</v>
      </c>
      <c r="AE20" s="24">
        <v>-48</v>
      </c>
      <c r="AF20" s="4" t="s">
        <v>380</v>
      </c>
      <c r="AG20" s="112"/>
      <c r="AH20" s="56">
        <v>89</v>
      </c>
      <c r="AI20" s="32">
        <v>2</v>
      </c>
      <c r="AJ20" s="33">
        <f t="shared" si="2"/>
        <v>91</v>
      </c>
      <c r="AK20" s="87">
        <v>16</v>
      </c>
      <c r="AL20" s="92">
        <v>32</v>
      </c>
      <c r="AM20" s="87">
        <v>1</v>
      </c>
      <c r="AN20" s="98">
        <v>19</v>
      </c>
      <c r="AO20" s="117"/>
      <c r="AQ20" s="70">
        <v>61</v>
      </c>
      <c r="AR20" s="56">
        <v>288</v>
      </c>
      <c r="AS20" s="32">
        <v>14</v>
      </c>
      <c r="AT20" s="33">
        <f t="shared" si="3"/>
        <v>302</v>
      </c>
      <c r="AU20" s="56">
        <v>3</v>
      </c>
      <c r="AV20" s="33">
        <v>14</v>
      </c>
    </row>
    <row r="21" spans="2:48" ht="18" customHeight="1" x14ac:dyDescent="0.2">
      <c r="B21" s="24">
        <v>-48</v>
      </c>
      <c r="C21" s="6" t="s">
        <v>380</v>
      </c>
      <c r="D21" s="4"/>
      <c r="E21" s="32">
        <v>2</v>
      </c>
      <c r="F21" s="32"/>
      <c r="G21" s="33">
        <f t="shared" si="4"/>
        <v>2</v>
      </c>
      <c r="H21" s="41"/>
      <c r="I21" s="24">
        <v>-69</v>
      </c>
      <c r="J21" s="6" t="s">
        <v>392</v>
      </c>
      <c r="K21" s="4"/>
      <c r="L21" s="32"/>
      <c r="M21" s="32">
        <v>1</v>
      </c>
      <c r="N21" s="33">
        <f t="shared" si="5"/>
        <v>1</v>
      </c>
      <c r="P21" s="24">
        <v>-48</v>
      </c>
      <c r="Q21" s="6" t="s">
        <v>379</v>
      </c>
      <c r="R21" s="4"/>
      <c r="S21" s="32"/>
      <c r="T21" s="32">
        <v>1</v>
      </c>
      <c r="U21" s="33">
        <f t="shared" si="6"/>
        <v>1</v>
      </c>
      <c r="V21" s="41"/>
      <c r="W21" s="24">
        <v>-65</v>
      </c>
      <c r="X21" s="6" t="s">
        <v>354</v>
      </c>
      <c r="Y21" s="4"/>
      <c r="Z21" s="32">
        <v>1</v>
      </c>
      <c r="AA21" s="32"/>
      <c r="AB21" s="33">
        <f t="shared" si="1"/>
        <v>1</v>
      </c>
      <c r="AE21" s="24">
        <v>-51</v>
      </c>
      <c r="AF21" s="4" t="s">
        <v>183</v>
      </c>
      <c r="AG21" s="112"/>
      <c r="AH21" s="56">
        <v>13</v>
      </c>
      <c r="AI21" s="32">
        <v>1</v>
      </c>
      <c r="AJ21" s="33">
        <f t="shared" si="2"/>
        <v>14</v>
      </c>
      <c r="AK21" s="87">
        <v>20</v>
      </c>
      <c r="AL21" s="92"/>
      <c r="AM21" s="87"/>
      <c r="AN21" s="98"/>
      <c r="AO21" s="117"/>
      <c r="AQ21" s="70">
        <v>63</v>
      </c>
      <c r="AR21" s="56">
        <v>352</v>
      </c>
      <c r="AS21" s="32">
        <v>4</v>
      </c>
      <c r="AT21" s="33">
        <f t="shared" si="3"/>
        <v>356</v>
      </c>
      <c r="AU21" s="56">
        <v>9</v>
      </c>
      <c r="AV21" s="33">
        <v>12</v>
      </c>
    </row>
    <row r="22" spans="2:48" ht="18" customHeight="1" x14ac:dyDescent="0.2">
      <c r="B22" s="24">
        <v>-51</v>
      </c>
      <c r="C22" s="6" t="s">
        <v>183</v>
      </c>
      <c r="D22" s="4"/>
      <c r="E22" s="32"/>
      <c r="F22" s="32"/>
      <c r="G22" s="33">
        <f t="shared" si="4"/>
        <v>0</v>
      </c>
      <c r="H22" s="41"/>
      <c r="I22" s="24">
        <v>-69</v>
      </c>
      <c r="J22" s="6" t="s">
        <v>393</v>
      </c>
      <c r="K22" s="4"/>
      <c r="L22" s="32"/>
      <c r="M22" s="32"/>
      <c r="N22" s="33">
        <f t="shared" si="5"/>
        <v>0</v>
      </c>
      <c r="P22" s="24">
        <v>-48</v>
      </c>
      <c r="Q22" s="6" t="s">
        <v>142</v>
      </c>
      <c r="R22" s="4"/>
      <c r="S22" s="32"/>
      <c r="T22" s="32"/>
      <c r="U22" s="33">
        <f t="shared" si="6"/>
        <v>0</v>
      </c>
      <c r="V22" s="41"/>
      <c r="W22" s="24">
        <v>-65</v>
      </c>
      <c r="X22" s="6" t="s">
        <v>262</v>
      </c>
      <c r="Y22" s="4"/>
      <c r="Z22" s="32">
        <v>1</v>
      </c>
      <c r="AA22" s="32">
        <v>4</v>
      </c>
      <c r="AB22" s="33">
        <f t="shared" si="1"/>
        <v>5</v>
      </c>
      <c r="AE22" s="24">
        <v>-51</v>
      </c>
      <c r="AF22" s="4" t="s">
        <v>282</v>
      </c>
      <c r="AG22" s="112"/>
      <c r="AH22" s="56">
        <v>83</v>
      </c>
      <c r="AI22" s="32">
        <v>1</v>
      </c>
      <c r="AJ22" s="33">
        <f t="shared" si="2"/>
        <v>84</v>
      </c>
      <c r="AK22" s="87">
        <v>20</v>
      </c>
      <c r="AL22" s="92">
        <v>35</v>
      </c>
      <c r="AM22" s="87"/>
      <c r="AN22" s="98"/>
      <c r="AO22" s="117"/>
      <c r="AQ22" s="70">
        <v>64</v>
      </c>
      <c r="AR22" s="56">
        <v>107</v>
      </c>
      <c r="AS22" s="32">
        <v>11</v>
      </c>
      <c r="AT22" s="33">
        <f t="shared" si="3"/>
        <v>118</v>
      </c>
      <c r="AU22" s="56">
        <v>4</v>
      </c>
      <c r="AV22" s="33">
        <v>27</v>
      </c>
    </row>
    <row r="23" spans="2:48" ht="18" customHeight="1" x14ac:dyDescent="0.2">
      <c r="B23" s="24">
        <v>-51</v>
      </c>
      <c r="C23" s="6" t="s">
        <v>282</v>
      </c>
      <c r="D23" s="4"/>
      <c r="E23" s="32"/>
      <c r="F23" s="32"/>
      <c r="G23" s="33">
        <f t="shared" si="4"/>
        <v>0</v>
      </c>
      <c r="H23" s="41"/>
      <c r="I23" s="24"/>
      <c r="J23" s="6"/>
      <c r="K23" s="4"/>
      <c r="L23" s="32"/>
      <c r="M23" s="32"/>
      <c r="N23" s="33">
        <f t="shared" si="5"/>
        <v>0</v>
      </c>
      <c r="P23" s="24">
        <v>-48</v>
      </c>
      <c r="Q23" s="6" t="s">
        <v>380</v>
      </c>
      <c r="R23" s="4"/>
      <c r="S23" s="32"/>
      <c r="T23" s="32"/>
      <c r="U23" s="33">
        <f t="shared" si="6"/>
        <v>0</v>
      </c>
      <c r="V23" s="41"/>
      <c r="W23" s="24">
        <v>-65</v>
      </c>
      <c r="X23" s="6" t="s">
        <v>365</v>
      </c>
      <c r="Y23" s="4"/>
      <c r="Z23" s="32"/>
      <c r="AA23" s="32"/>
      <c r="AB23" s="33">
        <f t="shared" si="1"/>
        <v>0</v>
      </c>
      <c r="AE23" s="24">
        <v>-53</v>
      </c>
      <c r="AF23" s="4" t="s">
        <v>381</v>
      </c>
      <c r="AG23" s="112"/>
      <c r="AH23" s="56">
        <v>48</v>
      </c>
      <c r="AI23" s="32">
        <v>1</v>
      </c>
      <c r="AJ23" s="33">
        <f t="shared" si="2"/>
        <v>49</v>
      </c>
      <c r="AK23" s="87">
        <v>20</v>
      </c>
      <c r="AL23" s="92"/>
      <c r="AM23" s="87"/>
      <c r="AN23" s="98"/>
      <c r="AO23" s="117"/>
      <c r="AQ23" s="70">
        <v>65</v>
      </c>
      <c r="AR23" s="56">
        <v>225</v>
      </c>
      <c r="AS23" s="32">
        <v>15</v>
      </c>
      <c r="AT23" s="33">
        <f t="shared" si="3"/>
        <v>240</v>
      </c>
      <c r="AU23" s="56">
        <v>2</v>
      </c>
      <c r="AV23" s="33">
        <v>20</v>
      </c>
    </row>
    <row r="24" spans="2:48" ht="18" customHeight="1" x14ac:dyDescent="0.2">
      <c r="B24" s="24">
        <v>-53</v>
      </c>
      <c r="C24" s="6" t="s">
        <v>382</v>
      </c>
      <c r="D24" s="4"/>
      <c r="E24" s="32"/>
      <c r="F24" s="32"/>
      <c r="G24" s="33">
        <f t="shared" si="4"/>
        <v>0</v>
      </c>
      <c r="H24" s="41"/>
      <c r="I24" s="24"/>
      <c r="J24" s="6"/>
      <c r="K24" s="4"/>
      <c r="L24" s="32"/>
      <c r="M24" s="32"/>
      <c r="N24" s="33">
        <f t="shared" si="5"/>
        <v>0</v>
      </c>
      <c r="P24" s="24">
        <v>-51</v>
      </c>
      <c r="Q24" s="6" t="s">
        <v>183</v>
      </c>
      <c r="R24" s="4"/>
      <c r="S24" s="32">
        <v>1</v>
      </c>
      <c r="T24" s="32"/>
      <c r="U24" s="33">
        <f t="shared" si="6"/>
        <v>1</v>
      </c>
      <c r="V24" s="41"/>
      <c r="W24" s="24">
        <v>-66</v>
      </c>
      <c r="X24" s="6" t="s">
        <v>287</v>
      </c>
      <c r="Y24" s="4"/>
      <c r="Z24" s="32">
        <v>1</v>
      </c>
      <c r="AA24" s="32">
        <v>1</v>
      </c>
      <c r="AB24" s="33">
        <f t="shared" si="1"/>
        <v>2</v>
      </c>
      <c r="AE24" s="24">
        <v>-53</v>
      </c>
      <c r="AF24" s="4" t="s">
        <v>383</v>
      </c>
      <c r="AG24" s="112"/>
      <c r="AH24" s="56">
        <v>56</v>
      </c>
      <c r="AI24" s="32">
        <v>1</v>
      </c>
      <c r="AJ24" s="33">
        <f t="shared" si="2"/>
        <v>57</v>
      </c>
      <c r="AK24" s="87">
        <v>20</v>
      </c>
      <c r="AL24" s="92"/>
      <c r="AM24" s="87"/>
      <c r="AN24" s="98"/>
      <c r="AO24" s="117"/>
      <c r="AQ24" s="70">
        <v>66</v>
      </c>
      <c r="AR24" s="56">
        <v>105</v>
      </c>
      <c r="AS24" s="32">
        <v>7</v>
      </c>
      <c r="AT24" s="33">
        <f t="shared" si="3"/>
        <v>112</v>
      </c>
      <c r="AU24" s="56">
        <v>7</v>
      </c>
      <c r="AV24" s="33">
        <v>30</v>
      </c>
    </row>
    <row r="25" spans="2:48" ht="18" customHeight="1" x14ac:dyDescent="0.2">
      <c r="B25" s="24">
        <v>-53</v>
      </c>
      <c r="C25" s="6" t="s">
        <v>384</v>
      </c>
      <c r="D25" s="4"/>
      <c r="E25" s="32"/>
      <c r="F25" s="32"/>
      <c r="G25" s="33">
        <f t="shared" si="4"/>
        <v>0</v>
      </c>
      <c r="H25" s="41"/>
      <c r="I25" s="24"/>
      <c r="J25" s="6"/>
      <c r="K25" s="4"/>
      <c r="L25" s="32"/>
      <c r="M25" s="32"/>
      <c r="N25" s="33">
        <f t="shared" si="5"/>
        <v>0</v>
      </c>
      <c r="P25" s="24">
        <v>-51</v>
      </c>
      <c r="Q25" s="6" t="s">
        <v>282</v>
      </c>
      <c r="R25" s="4"/>
      <c r="S25" s="32">
        <v>1</v>
      </c>
      <c r="T25" s="32"/>
      <c r="U25" s="33">
        <f t="shared" si="6"/>
        <v>1</v>
      </c>
      <c r="V25" s="41"/>
      <c r="W25" s="24">
        <v>-66</v>
      </c>
      <c r="X25" s="6" t="s">
        <v>316</v>
      </c>
      <c r="Y25" s="4"/>
      <c r="Z25" s="32"/>
      <c r="AA25" s="32">
        <v>1</v>
      </c>
      <c r="AB25" s="33">
        <f t="shared" si="1"/>
        <v>1</v>
      </c>
      <c r="AE25" s="24">
        <v>-53</v>
      </c>
      <c r="AF25" s="4" t="s">
        <v>385</v>
      </c>
      <c r="AG25" s="112"/>
      <c r="AH25" s="56">
        <v>28</v>
      </c>
      <c r="AI25" s="32">
        <v>0</v>
      </c>
      <c r="AJ25" s="33">
        <f t="shared" si="2"/>
        <v>28</v>
      </c>
      <c r="AK25" s="87">
        <v>43</v>
      </c>
      <c r="AL25" s="92"/>
      <c r="AM25" s="87"/>
      <c r="AN25" s="98"/>
      <c r="AO25" s="117"/>
      <c r="AQ25" s="70">
        <v>67</v>
      </c>
      <c r="AR25" s="56">
        <v>68</v>
      </c>
      <c r="AS25" s="32">
        <v>2</v>
      </c>
      <c r="AT25" s="33">
        <f t="shared" si="3"/>
        <v>70</v>
      </c>
      <c r="AU25" s="56">
        <v>11</v>
      </c>
      <c r="AV25" s="33">
        <v>35</v>
      </c>
    </row>
    <row r="26" spans="2:48" ht="18" customHeight="1" x14ac:dyDescent="0.2">
      <c r="B26" s="24">
        <v>-53</v>
      </c>
      <c r="C26" s="6" t="s">
        <v>386</v>
      </c>
      <c r="D26" s="4"/>
      <c r="E26" s="32"/>
      <c r="F26" s="32"/>
      <c r="G26" s="33">
        <f t="shared" si="4"/>
        <v>0</v>
      </c>
      <c r="H26" s="41"/>
      <c r="I26" s="24"/>
      <c r="J26" s="6"/>
      <c r="K26" s="4"/>
      <c r="L26" s="32"/>
      <c r="M26" s="32"/>
      <c r="N26" s="33">
        <f t="shared" si="0"/>
        <v>0</v>
      </c>
      <c r="P26" s="24">
        <v>-53</v>
      </c>
      <c r="Q26" s="6" t="s">
        <v>381</v>
      </c>
      <c r="R26" s="4"/>
      <c r="S26" s="32">
        <v>1</v>
      </c>
      <c r="T26" s="32"/>
      <c r="U26" s="33">
        <f t="shared" si="6"/>
        <v>1</v>
      </c>
      <c r="V26" s="41"/>
      <c r="W26" s="24">
        <v>-66</v>
      </c>
      <c r="X26" s="6" t="s">
        <v>320</v>
      </c>
      <c r="Y26" s="4"/>
      <c r="Z26" s="32"/>
      <c r="AA26" s="32">
        <v>1</v>
      </c>
      <c r="AB26" s="33">
        <f t="shared" si="1"/>
        <v>1</v>
      </c>
      <c r="AE26" s="24">
        <v>-53</v>
      </c>
      <c r="AF26" s="4" t="s">
        <v>387</v>
      </c>
      <c r="AG26" s="112"/>
      <c r="AH26" s="56">
        <v>42</v>
      </c>
      <c r="AI26" s="32">
        <v>0</v>
      </c>
      <c r="AJ26" s="33">
        <f t="shared" si="2"/>
        <v>42</v>
      </c>
      <c r="AK26" s="87">
        <v>44</v>
      </c>
      <c r="AL26" s="92"/>
      <c r="AM26" s="87"/>
      <c r="AN26" s="98"/>
      <c r="AO26" s="117"/>
      <c r="AQ26" s="70">
        <v>68</v>
      </c>
      <c r="AR26" s="56">
        <v>68</v>
      </c>
      <c r="AS26" s="32">
        <v>31</v>
      </c>
      <c r="AT26" s="33">
        <f t="shared" si="3"/>
        <v>99</v>
      </c>
      <c r="AU26" s="56">
        <v>1</v>
      </c>
      <c r="AV26" s="33">
        <v>32</v>
      </c>
    </row>
    <row r="27" spans="2:48" ht="18" customHeight="1" x14ac:dyDescent="0.2">
      <c r="B27" s="24">
        <v>-53</v>
      </c>
      <c r="C27" s="6" t="s">
        <v>388</v>
      </c>
      <c r="D27" s="4"/>
      <c r="E27" s="32"/>
      <c r="F27" s="32"/>
      <c r="G27" s="33">
        <f t="shared" si="4"/>
        <v>0</v>
      </c>
      <c r="H27" s="41"/>
      <c r="I27" s="24"/>
      <c r="J27" s="6"/>
      <c r="K27" s="4"/>
      <c r="L27" s="32"/>
      <c r="M27" s="32"/>
      <c r="N27" s="33">
        <f t="shared" si="0"/>
        <v>0</v>
      </c>
      <c r="P27" s="24">
        <v>-53</v>
      </c>
      <c r="Q27" s="6" t="s">
        <v>383</v>
      </c>
      <c r="R27" s="4"/>
      <c r="S27" s="32"/>
      <c r="T27" s="32">
        <v>1</v>
      </c>
      <c r="U27" s="33">
        <f t="shared" si="6"/>
        <v>1</v>
      </c>
      <c r="V27" s="41"/>
      <c r="W27" s="24">
        <v>-67</v>
      </c>
      <c r="X27" s="6" t="s">
        <v>290</v>
      </c>
      <c r="Y27" s="4"/>
      <c r="Z27" s="32"/>
      <c r="AA27" s="32">
        <v>1</v>
      </c>
      <c r="AB27" s="33">
        <f t="shared" si="1"/>
        <v>1</v>
      </c>
      <c r="AE27" s="24">
        <v>-53</v>
      </c>
      <c r="AF27" s="4" t="s">
        <v>376</v>
      </c>
      <c r="AG27" s="112" t="s">
        <v>394</v>
      </c>
      <c r="AH27" s="56">
        <v>0</v>
      </c>
      <c r="AI27" s="32">
        <v>0</v>
      </c>
      <c r="AJ27" s="33">
        <f t="shared" si="2"/>
        <v>0</v>
      </c>
      <c r="AK27" s="87">
        <v>45</v>
      </c>
      <c r="AL27" s="92"/>
      <c r="AM27" s="87"/>
      <c r="AN27" s="98"/>
      <c r="AO27" s="117"/>
      <c r="AQ27" s="70">
        <v>69</v>
      </c>
      <c r="AR27" s="56">
        <v>11</v>
      </c>
      <c r="AS27" s="32">
        <v>9</v>
      </c>
      <c r="AT27" s="33">
        <f t="shared" si="3"/>
        <v>20</v>
      </c>
      <c r="AU27" s="56">
        <v>6</v>
      </c>
      <c r="AV27" s="33">
        <v>44</v>
      </c>
    </row>
    <row r="28" spans="2:48" ht="18" customHeight="1" x14ac:dyDescent="0.2">
      <c r="B28" s="24">
        <v>-55</v>
      </c>
      <c r="C28" s="6" t="s">
        <v>285</v>
      </c>
      <c r="D28" s="4"/>
      <c r="E28" s="32"/>
      <c r="F28" s="32">
        <v>1</v>
      </c>
      <c r="G28" s="33">
        <f t="shared" si="4"/>
        <v>1</v>
      </c>
      <c r="H28" s="41"/>
      <c r="I28" s="24"/>
      <c r="J28" s="6"/>
      <c r="K28" s="4"/>
      <c r="L28" s="32"/>
      <c r="M28" s="32"/>
      <c r="N28" s="33">
        <f t="shared" si="0"/>
        <v>0</v>
      </c>
      <c r="P28" s="24">
        <v>-53</v>
      </c>
      <c r="Q28" s="6" t="s">
        <v>385</v>
      </c>
      <c r="R28" s="4"/>
      <c r="S28" s="32"/>
      <c r="T28" s="32"/>
      <c r="U28" s="33">
        <f t="shared" si="6"/>
        <v>0</v>
      </c>
      <c r="V28" s="41"/>
      <c r="W28" s="24"/>
      <c r="X28" s="6"/>
      <c r="Y28" s="4"/>
      <c r="Z28" s="32"/>
      <c r="AA28" s="32"/>
      <c r="AB28" s="33">
        <f t="shared" si="1"/>
        <v>0</v>
      </c>
      <c r="AE28" s="24">
        <v>-53</v>
      </c>
      <c r="AF28" s="4" t="s">
        <v>396</v>
      </c>
      <c r="AG28" s="112"/>
      <c r="AH28" s="56">
        <v>6</v>
      </c>
      <c r="AI28" s="32">
        <v>1</v>
      </c>
      <c r="AJ28" s="33">
        <f t="shared" si="2"/>
        <v>7</v>
      </c>
      <c r="AK28" s="87">
        <v>20</v>
      </c>
      <c r="AL28" s="92"/>
      <c r="AM28" s="87"/>
      <c r="AN28" s="98"/>
      <c r="AO28" s="117"/>
      <c r="AQ28" s="70"/>
      <c r="AR28" s="56"/>
      <c r="AS28" s="32"/>
      <c r="AT28" s="33">
        <f t="shared" si="3"/>
        <v>0</v>
      </c>
      <c r="AU28" s="56"/>
      <c r="AV28" s="33"/>
    </row>
    <row r="29" spans="2:48" ht="18" customHeight="1" x14ac:dyDescent="0.2">
      <c r="B29" s="24">
        <v>-58</v>
      </c>
      <c r="C29" s="6" t="s">
        <v>352</v>
      </c>
      <c r="D29" s="4"/>
      <c r="E29" s="32"/>
      <c r="F29" s="32"/>
      <c r="G29" s="33">
        <f t="shared" si="4"/>
        <v>0</v>
      </c>
      <c r="H29" s="41"/>
      <c r="I29" s="24"/>
      <c r="J29" s="6"/>
      <c r="K29" s="4"/>
      <c r="L29" s="32"/>
      <c r="M29" s="32"/>
      <c r="N29" s="33">
        <f t="shared" si="0"/>
        <v>0</v>
      </c>
      <c r="P29" s="24">
        <v>-53</v>
      </c>
      <c r="Q29" s="6" t="s">
        <v>387</v>
      </c>
      <c r="R29" s="4"/>
      <c r="S29" s="32"/>
      <c r="T29" s="32"/>
      <c r="U29" s="33">
        <f t="shared" si="6"/>
        <v>0</v>
      </c>
      <c r="V29" s="41"/>
      <c r="W29" s="24"/>
      <c r="X29" s="6"/>
      <c r="Y29" s="4"/>
      <c r="Z29" s="32"/>
      <c r="AA29" s="32"/>
      <c r="AB29" s="33">
        <f t="shared" si="1"/>
        <v>0</v>
      </c>
      <c r="AE29" s="24">
        <v>-55</v>
      </c>
      <c r="AF29" s="4" t="s">
        <v>295</v>
      </c>
      <c r="AG29" s="112"/>
      <c r="AH29" s="56">
        <v>53</v>
      </c>
      <c r="AI29" s="32">
        <v>1</v>
      </c>
      <c r="AJ29" s="33">
        <f t="shared" si="2"/>
        <v>54</v>
      </c>
      <c r="AK29" s="87">
        <v>20</v>
      </c>
      <c r="AL29" s="92"/>
      <c r="AM29" s="87"/>
      <c r="AN29" s="98"/>
      <c r="AO29" s="117"/>
      <c r="AQ29" s="70"/>
      <c r="AR29" s="56"/>
      <c r="AS29" s="32"/>
      <c r="AT29" s="33">
        <f t="shared" si="3"/>
        <v>0</v>
      </c>
      <c r="AU29" s="56"/>
      <c r="AV29" s="33"/>
    </row>
    <row r="30" spans="2:48" ht="18" customHeight="1" x14ac:dyDescent="0.2">
      <c r="B30" s="30">
        <v>-61</v>
      </c>
      <c r="C30" s="13" t="s">
        <v>34</v>
      </c>
      <c r="D30" s="14"/>
      <c r="E30" s="29"/>
      <c r="F30" s="29"/>
      <c r="G30" s="34">
        <f t="shared" si="4"/>
        <v>0</v>
      </c>
      <c r="H30" s="41"/>
      <c r="I30" s="30"/>
      <c r="J30" s="13"/>
      <c r="K30" s="14"/>
      <c r="L30" s="29"/>
      <c r="M30" s="29"/>
      <c r="N30" s="34">
        <f t="shared" si="0"/>
        <v>0</v>
      </c>
      <c r="P30" s="30">
        <v>-53</v>
      </c>
      <c r="Q30" s="13" t="s">
        <v>396</v>
      </c>
      <c r="R30" s="14"/>
      <c r="S30" s="29">
        <v>1</v>
      </c>
      <c r="T30" s="29"/>
      <c r="U30" s="34">
        <f t="shared" si="6"/>
        <v>1</v>
      </c>
      <c r="V30" s="41"/>
      <c r="W30" s="30"/>
      <c r="X30" s="13"/>
      <c r="Y30" s="14"/>
      <c r="Z30" s="29"/>
      <c r="AA30" s="29"/>
      <c r="AB30" s="34"/>
      <c r="AE30" s="24">
        <v>-55</v>
      </c>
      <c r="AF30" s="4" t="s">
        <v>285</v>
      </c>
      <c r="AG30" s="112"/>
      <c r="AH30" s="56">
        <v>97</v>
      </c>
      <c r="AI30" s="32">
        <v>1</v>
      </c>
      <c r="AJ30" s="33">
        <f t="shared" si="2"/>
        <v>98</v>
      </c>
      <c r="AK30" s="87">
        <v>20</v>
      </c>
      <c r="AL30" s="92">
        <v>25</v>
      </c>
      <c r="AM30" s="87"/>
      <c r="AN30" s="98"/>
      <c r="AO30" s="117"/>
      <c r="AQ30" s="84"/>
      <c r="AR30" s="58"/>
      <c r="AS30" s="35"/>
      <c r="AT30" s="36">
        <f t="shared" si="3"/>
        <v>0</v>
      </c>
      <c r="AU30" s="58"/>
      <c r="AV30" s="36"/>
    </row>
    <row r="31" spans="2:48" ht="18" customHeight="1" x14ac:dyDescent="0.2">
      <c r="B31" s="30">
        <v>-61</v>
      </c>
      <c r="C31" s="13" t="s">
        <v>125</v>
      </c>
      <c r="D31" s="14"/>
      <c r="E31" s="29"/>
      <c r="F31" s="29">
        <v>3</v>
      </c>
      <c r="G31" s="34">
        <f t="shared" si="4"/>
        <v>3</v>
      </c>
      <c r="H31" s="41"/>
      <c r="I31" s="30"/>
      <c r="J31" s="13"/>
      <c r="K31" s="14"/>
      <c r="L31" s="29"/>
      <c r="M31" s="29"/>
      <c r="N31" s="34">
        <f t="shared" si="0"/>
        <v>0</v>
      </c>
      <c r="P31" s="30">
        <v>-55</v>
      </c>
      <c r="Q31" s="13" t="s">
        <v>285</v>
      </c>
      <c r="R31" s="14"/>
      <c r="S31" s="29"/>
      <c r="T31" s="29"/>
      <c r="U31" s="34">
        <f t="shared" si="6"/>
        <v>0</v>
      </c>
      <c r="V31" s="41"/>
      <c r="W31" s="30"/>
      <c r="X31" s="13"/>
      <c r="Y31" s="14"/>
      <c r="Z31" s="29"/>
      <c r="AA31" s="29"/>
      <c r="AB31" s="34"/>
      <c r="AE31" s="24">
        <v>-58</v>
      </c>
      <c r="AF31" s="4" t="s">
        <v>117</v>
      </c>
      <c r="AG31" s="112" t="s">
        <v>394</v>
      </c>
      <c r="AH31" s="56">
        <v>7</v>
      </c>
      <c r="AI31" s="32">
        <v>0</v>
      </c>
      <c r="AJ31" s="33">
        <f t="shared" si="2"/>
        <v>7</v>
      </c>
      <c r="AK31" s="87">
        <v>46</v>
      </c>
      <c r="AL31" s="92"/>
      <c r="AM31" s="87">
        <v>1</v>
      </c>
      <c r="AN31" s="98">
        <v>19</v>
      </c>
      <c r="AO31" s="117"/>
      <c r="AS31" s="37">
        <f>SUM(AS10:AS30)</f>
        <v>119</v>
      </c>
      <c r="AV31" t="s">
        <v>374</v>
      </c>
    </row>
    <row r="32" spans="2:48" ht="18" customHeight="1" x14ac:dyDescent="0.2">
      <c r="B32" s="30">
        <v>-63</v>
      </c>
      <c r="C32" s="13" t="s">
        <v>219</v>
      </c>
      <c r="D32" s="14"/>
      <c r="E32" s="29">
        <v>1</v>
      </c>
      <c r="F32" s="29"/>
      <c r="G32" s="34">
        <f t="shared" si="4"/>
        <v>1</v>
      </c>
      <c r="H32" s="41"/>
      <c r="I32" s="30"/>
      <c r="J32" s="13"/>
      <c r="K32" s="14"/>
      <c r="L32" s="29"/>
      <c r="M32" s="29"/>
      <c r="N32" s="34">
        <f t="shared" si="0"/>
        <v>0</v>
      </c>
      <c r="P32" s="30">
        <v>-58</v>
      </c>
      <c r="Q32" s="13" t="s">
        <v>352</v>
      </c>
      <c r="R32" s="14"/>
      <c r="S32" s="29"/>
      <c r="T32" s="29"/>
      <c r="U32" s="34">
        <f t="shared" si="6"/>
        <v>0</v>
      </c>
      <c r="V32" s="41"/>
      <c r="W32" s="30"/>
      <c r="X32" s="13"/>
      <c r="Y32" s="14"/>
      <c r="Z32" s="29"/>
      <c r="AA32" s="29"/>
      <c r="AB32" s="34"/>
      <c r="AE32" s="24">
        <v>-58</v>
      </c>
      <c r="AF32" s="4" t="s">
        <v>167</v>
      </c>
      <c r="AG32" s="112"/>
      <c r="AH32" s="56">
        <v>104</v>
      </c>
      <c r="AI32" s="32">
        <v>0</v>
      </c>
      <c r="AJ32" s="33">
        <f t="shared" si="2"/>
        <v>104</v>
      </c>
      <c r="AK32" s="87">
        <v>47</v>
      </c>
      <c r="AL32" s="92">
        <v>22</v>
      </c>
      <c r="AM32" s="87"/>
      <c r="AN32" s="98"/>
      <c r="AO32" s="117"/>
      <c r="AQ32" s="37"/>
      <c r="AR32" s="37"/>
      <c r="AS32" s="37"/>
      <c r="AT32" s="37"/>
      <c r="AU32" s="37"/>
      <c r="AV32" s="37"/>
    </row>
    <row r="33" spans="2:48" ht="18" customHeight="1" x14ac:dyDescent="0.2">
      <c r="B33" s="30">
        <v>-63</v>
      </c>
      <c r="C33" s="13" t="s">
        <v>222</v>
      </c>
      <c r="D33" s="14"/>
      <c r="E33" s="29"/>
      <c r="F33" s="29"/>
      <c r="G33" s="34">
        <f t="shared" si="4"/>
        <v>0</v>
      </c>
      <c r="H33" s="41"/>
      <c r="I33" s="30"/>
      <c r="J33" s="13"/>
      <c r="K33" s="14"/>
      <c r="L33" s="29"/>
      <c r="M33" s="29"/>
      <c r="N33" s="34">
        <f t="shared" si="0"/>
        <v>0</v>
      </c>
      <c r="P33" s="30"/>
      <c r="Q33" s="13"/>
      <c r="R33" s="14"/>
      <c r="S33" s="29"/>
      <c r="T33" s="29"/>
      <c r="U33" s="34">
        <f t="shared" si="6"/>
        <v>0</v>
      </c>
      <c r="V33" s="41"/>
      <c r="W33" s="30"/>
      <c r="X33" s="13"/>
      <c r="Y33" s="14"/>
      <c r="Z33" s="29"/>
      <c r="AA33" s="29"/>
      <c r="AB33" s="34"/>
      <c r="AE33" s="24">
        <v>-61</v>
      </c>
      <c r="AF33" s="4" t="s">
        <v>34</v>
      </c>
      <c r="AG33" s="112"/>
      <c r="AH33" s="56">
        <v>110</v>
      </c>
      <c r="AI33" s="32">
        <v>7</v>
      </c>
      <c r="AJ33" s="33">
        <f t="shared" si="2"/>
        <v>117</v>
      </c>
      <c r="AK33" s="87">
        <v>5</v>
      </c>
      <c r="AL33" s="92">
        <v>17</v>
      </c>
      <c r="AM33" s="87">
        <v>10</v>
      </c>
      <c r="AN33" s="98">
        <v>9</v>
      </c>
      <c r="AO33" s="117"/>
      <c r="AQ33" s="37"/>
      <c r="AR33" s="37"/>
      <c r="AS33" s="37"/>
      <c r="AT33" s="37"/>
      <c r="AU33" s="37"/>
      <c r="AV33" s="37"/>
    </row>
    <row r="34" spans="2:48" ht="18" customHeight="1" x14ac:dyDescent="0.2">
      <c r="B34" s="30">
        <v>-64</v>
      </c>
      <c r="C34" s="13" t="s">
        <v>353</v>
      </c>
      <c r="D34" s="14"/>
      <c r="E34" s="29">
        <v>3</v>
      </c>
      <c r="F34" s="29"/>
      <c r="G34" s="34">
        <f t="shared" si="4"/>
        <v>3</v>
      </c>
      <c r="H34" s="41"/>
      <c r="I34" s="30"/>
      <c r="J34" s="13"/>
      <c r="K34" s="14"/>
      <c r="L34" s="29"/>
      <c r="M34" s="29"/>
      <c r="N34" s="34">
        <f t="shared" si="0"/>
        <v>0</v>
      </c>
      <c r="P34" s="30"/>
      <c r="Q34" s="13"/>
      <c r="R34" s="14"/>
      <c r="S34" s="29"/>
      <c r="T34" s="29"/>
      <c r="U34" s="34">
        <f t="shared" si="6"/>
        <v>0</v>
      </c>
      <c r="V34" s="41"/>
      <c r="W34" s="30"/>
      <c r="X34" s="13"/>
      <c r="Y34" s="14"/>
      <c r="Z34" s="29"/>
      <c r="AA34" s="29"/>
      <c r="AB34" s="34"/>
      <c r="AE34" s="24">
        <v>-61</v>
      </c>
      <c r="AF34" s="4" t="s">
        <v>125</v>
      </c>
      <c r="AG34" s="112"/>
      <c r="AH34" s="56">
        <v>48</v>
      </c>
      <c r="AI34" s="32">
        <v>7</v>
      </c>
      <c r="AJ34" s="33">
        <f t="shared" si="2"/>
        <v>55</v>
      </c>
      <c r="AK34" s="87">
        <v>5</v>
      </c>
      <c r="AL34" s="92"/>
      <c r="AM34" s="87">
        <v>17</v>
      </c>
      <c r="AN34" s="98">
        <v>7</v>
      </c>
      <c r="AO34" s="117" t="s">
        <v>403</v>
      </c>
      <c r="AQ34" s="37"/>
      <c r="AR34" s="37"/>
      <c r="AS34" s="37"/>
      <c r="AT34" s="37"/>
      <c r="AU34" s="37"/>
      <c r="AV34" s="37"/>
    </row>
    <row r="35" spans="2:48" ht="18" customHeight="1" x14ac:dyDescent="0.2">
      <c r="B35" s="30">
        <v>-65</v>
      </c>
      <c r="C35" s="13" t="s">
        <v>354</v>
      </c>
      <c r="D35" s="14"/>
      <c r="E35" s="29">
        <v>1</v>
      </c>
      <c r="F35" s="29">
        <v>1</v>
      </c>
      <c r="G35" s="34">
        <f t="shared" si="4"/>
        <v>2</v>
      </c>
      <c r="H35" s="41"/>
      <c r="I35" s="30"/>
      <c r="J35" s="13"/>
      <c r="K35" s="14"/>
      <c r="L35" s="29"/>
      <c r="M35" s="29"/>
      <c r="N35" s="34">
        <f t="shared" si="0"/>
        <v>0</v>
      </c>
      <c r="P35" s="30"/>
      <c r="Q35" s="13"/>
      <c r="R35" s="14"/>
      <c r="S35" s="29"/>
      <c r="T35" s="29"/>
      <c r="U35" s="34">
        <f t="shared" si="6"/>
        <v>0</v>
      </c>
      <c r="V35" s="41"/>
      <c r="W35" s="30"/>
      <c r="X35" s="13"/>
      <c r="Y35" s="14"/>
      <c r="Z35" s="29"/>
      <c r="AA35" s="29"/>
      <c r="AB35" s="34"/>
      <c r="AE35" s="24">
        <v>-63</v>
      </c>
      <c r="AF35" s="4" t="s">
        <v>345</v>
      </c>
      <c r="AG35" s="112"/>
      <c r="AH35" s="56">
        <v>79</v>
      </c>
      <c r="AI35" s="32">
        <v>3</v>
      </c>
      <c r="AJ35" s="33">
        <f t="shared" si="2"/>
        <v>82</v>
      </c>
      <c r="AK35" s="87">
        <v>13</v>
      </c>
      <c r="AL35" s="92">
        <v>39</v>
      </c>
      <c r="AM35" s="87">
        <v>13</v>
      </c>
      <c r="AN35" s="98">
        <v>8</v>
      </c>
      <c r="AO35" s="117"/>
      <c r="AQ35" s="37"/>
      <c r="AR35" s="37"/>
      <c r="AS35" s="37"/>
      <c r="AT35" s="37"/>
      <c r="AU35" s="37"/>
      <c r="AV35" s="37"/>
    </row>
    <row r="36" spans="2:48" ht="18" customHeight="1" x14ac:dyDescent="0.2">
      <c r="B36" s="30">
        <v>-65</v>
      </c>
      <c r="C36" s="13" t="s">
        <v>262</v>
      </c>
      <c r="D36" s="14"/>
      <c r="E36" s="29"/>
      <c r="F36" s="29"/>
      <c r="G36" s="34">
        <f t="shared" si="4"/>
        <v>0</v>
      </c>
      <c r="H36" s="41"/>
      <c r="I36" s="30"/>
      <c r="J36" s="13"/>
      <c r="K36" s="14"/>
      <c r="L36" s="29"/>
      <c r="M36" s="29"/>
      <c r="N36" s="34">
        <f t="shared" si="0"/>
        <v>0</v>
      </c>
      <c r="P36" s="30"/>
      <c r="Q36" s="13"/>
      <c r="R36" s="14"/>
      <c r="S36" s="29"/>
      <c r="T36" s="29"/>
      <c r="U36" s="34">
        <f t="shared" si="6"/>
        <v>0</v>
      </c>
      <c r="V36" s="41"/>
      <c r="W36" s="30"/>
      <c r="X36" s="13"/>
      <c r="Y36" s="14"/>
      <c r="Z36" s="29"/>
      <c r="AA36" s="29"/>
      <c r="AB36" s="34"/>
      <c r="AE36" s="24">
        <v>-63</v>
      </c>
      <c r="AF36" s="4" t="s">
        <v>222</v>
      </c>
      <c r="AG36" s="112"/>
      <c r="AH36" s="56">
        <v>17</v>
      </c>
      <c r="AI36" s="32">
        <v>1</v>
      </c>
      <c r="AJ36" s="33">
        <f t="shared" si="2"/>
        <v>18</v>
      </c>
      <c r="AK36" s="87">
        <v>20</v>
      </c>
      <c r="AL36" s="92"/>
      <c r="AM36" s="87"/>
      <c r="AN36" s="98"/>
      <c r="AO36" s="117"/>
      <c r="AQ36" s="37"/>
      <c r="AR36" s="37"/>
      <c r="AS36" s="37"/>
      <c r="AT36" s="37"/>
      <c r="AU36" s="37"/>
      <c r="AV36" s="37"/>
    </row>
    <row r="37" spans="2:48" ht="18" customHeight="1" x14ac:dyDescent="0.2">
      <c r="B37" s="30">
        <v>-65</v>
      </c>
      <c r="C37" s="13" t="s">
        <v>365</v>
      </c>
      <c r="D37" s="14"/>
      <c r="E37" s="29">
        <v>1</v>
      </c>
      <c r="F37" s="29"/>
      <c r="G37" s="34">
        <f t="shared" si="4"/>
        <v>1</v>
      </c>
      <c r="H37" s="41"/>
      <c r="I37" s="30"/>
      <c r="J37" s="13"/>
      <c r="K37" s="14"/>
      <c r="L37" s="29"/>
      <c r="M37" s="29"/>
      <c r="N37" s="34">
        <f t="shared" si="0"/>
        <v>0</v>
      </c>
      <c r="P37" s="30"/>
      <c r="Q37" s="13"/>
      <c r="R37" s="14"/>
      <c r="S37" s="29"/>
      <c r="T37" s="29"/>
      <c r="U37" s="34">
        <f t="shared" si="6"/>
        <v>0</v>
      </c>
      <c r="V37" s="41"/>
      <c r="W37" s="30"/>
      <c r="X37" s="13"/>
      <c r="Y37" s="14"/>
      <c r="Z37" s="29"/>
      <c r="AA37" s="29"/>
      <c r="AB37" s="34"/>
      <c r="AE37" s="24">
        <v>-64</v>
      </c>
      <c r="AF37" s="4" t="s">
        <v>228</v>
      </c>
      <c r="AG37" s="112" t="s">
        <v>394</v>
      </c>
      <c r="AH37" s="56">
        <v>1</v>
      </c>
      <c r="AI37" s="32">
        <v>1</v>
      </c>
      <c r="AJ37" s="33">
        <f t="shared" si="2"/>
        <v>2</v>
      </c>
      <c r="AK37" s="87">
        <v>20</v>
      </c>
      <c r="AL37" s="92"/>
      <c r="AM37" s="87">
        <v>2</v>
      </c>
      <c r="AN37" s="98">
        <v>16</v>
      </c>
      <c r="AO37" s="117"/>
      <c r="AQ37" s="37"/>
      <c r="AR37" s="37"/>
      <c r="AS37" s="37"/>
      <c r="AT37" s="37"/>
      <c r="AU37" s="37"/>
      <c r="AV37" s="37"/>
    </row>
    <row r="38" spans="2:48" ht="18" customHeight="1" x14ac:dyDescent="0.2">
      <c r="B38" s="30">
        <v>-66</v>
      </c>
      <c r="C38" s="13" t="s">
        <v>287</v>
      </c>
      <c r="D38" s="14"/>
      <c r="E38" s="29"/>
      <c r="F38" s="29"/>
      <c r="G38" s="34">
        <f t="shared" si="4"/>
        <v>0</v>
      </c>
      <c r="H38" s="41"/>
      <c r="I38" s="30"/>
      <c r="J38" s="13"/>
      <c r="K38" s="14"/>
      <c r="L38" s="29"/>
      <c r="M38" s="29"/>
      <c r="N38" s="34">
        <f t="shared" si="0"/>
        <v>0</v>
      </c>
      <c r="P38" s="30"/>
      <c r="Q38" s="13"/>
      <c r="R38" s="14"/>
      <c r="S38" s="29"/>
      <c r="T38" s="29"/>
      <c r="U38" s="34">
        <f t="shared" si="6"/>
        <v>0</v>
      </c>
      <c r="V38" s="41"/>
      <c r="W38" s="30"/>
      <c r="X38" s="13"/>
      <c r="Y38" s="14"/>
      <c r="Z38" s="29"/>
      <c r="AA38" s="29"/>
      <c r="AB38" s="34"/>
      <c r="AE38" s="24">
        <v>-64</v>
      </c>
      <c r="AF38" s="4" t="s">
        <v>203</v>
      </c>
      <c r="AG38" s="112"/>
      <c r="AH38" s="56">
        <v>9</v>
      </c>
      <c r="AI38" s="32">
        <v>2</v>
      </c>
      <c r="AJ38" s="33">
        <f t="shared" si="2"/>
        <v>11</v>
      </c>
      <c r="AK38" s="87">
        <v>16</v>
      </c>
      <c r="AL38" s="92"/>
      <c r="AM38" s="87">
        <v>1</v>
      </c>
      <c r="AN38" s="98">
        <v>19</v>
      </c>
      <c r="AO38" s="117"/>
      <c r="AQ38" s="37"/>
      <c r="AR38" s="37"/>
      <c r="AS38" s="37"/>
      <c r="AT38" s="37"/>
      <c r="AU38" s="37"/>
      <c r="AV38" s="37"/>
    </row>
    <row r="39" spans="2:48" ht="18" customHeight="1" x14ac:dyDescent="0.2">
      <c r="B39" s="30">
        <v>-67</v>
      </c>
      <c r="C39" s="13" t="s">
        <v>357</v>
      </c>
      <c r="D39" s="14"/>
      <c r="E39" s="29"/>
      <c r="F39" s="29"/>
      <c r="G39" s="34">
        <f t="shared" si="4"/>
        <v>0</v>
      </c>
      <c r="H39" s="41"/>
      <c r="I39" s="30"/>
      <c r="J39" s="13"/>
      <c r="K39" s="14"/>
      <c r="L39" s="29"/>
      <c r="M39" s="29"/>
      <c r="N39" s="34">
        <f t="shared" si="0"/>
        <v>0</v>
      </c>
      <c r="P39" s="30"/>
      <c r="Q39" s="13"/>
      <c r="R39" s="14"/>
      <c r="S39" s="29"/>
      <c r="T39" s="29"/>
      <c r="U39" s="34">
        <f t="shared" si="6"/>
        <v>0</v>
      </c>
      <c r="V39" s="41"/>
      <c r="W39" s="30"/>
      <c r="X39" s="13"/>
      <c r="Y39" s="14"/>
      <c r="Z39" s="29"/>
      <c r="AA39" s="29"/>
      <c r="AB39" s="34"/>
      <c r="AE39" s="24">
        <v>-64</v>
      </c>
      <c r="AF39" s="4" t="s">
        <v>353</v>
      </c>
      <c r="AG39" s="112"/>
      <c r="AH39" s="56">
        <v>49</v>
      </c>
      <c r="AI39" s="32">
        <v>7</v>
      </c>
      <c r="AJ39" s="33">
        <f t="shared" si="2"/>
        <v>56</v>
      </c>
      <c r="AK39" s="87">
        <v>5</v>
      </c>
      <c r="AL39" s="92"/>
      <c r="AM39" s="87">
        <v>21</v>
      </c>
      <c r="AN39" s="98">
        <v>3</v>
      </c>
      <c r="AO39" s="117" t="s">
        <v>402</v>
      </c>
      <c r="AQ39" s="37"/>
      <c r="AR39" s="37"/>
      <c r="AS39" s="37"/>
      <c r="AT39" s="37"/>
      <c r="AU39" s="37"/>
      <c r="AV39" s="37"/>
    </row>
    <row r="40" spans="2:48" ht="18" customHeight="1" x14ac:dyDescent="0.2">
      <c r="B40" s="25"/>
      <c r="C40" s="10"/>
      <c r="D40" s="11"/>
      <c r="E40" s="35"/>
      <c r="F40" s="35"/>
      <c r="G40" s="36">
        <f t="shared" si="4"/>
        <v>0</v>
      </c>
      <c r="H40" s="42"/>
      <c r="I40" s="25"/>
      <c r="J40" s="10"/>
      <c r="K40" s="11"/>
      <c r="L40" s="35"/>
      <c r="M40" s="35"/>
      <c r="N40" s="36">
        <f t="shared" si="0"/>
        <v>0</v>
      </c>
      <c r="P40" s="25"/>
      <c r="Q40" s="10"/>
      <c r="R40" s="11"/>
      <c r="S40" s="35"/>
      <c r="T40" s="35"/>
      <c r="U40" s="36">
        <f t="shared" si="6"/>
        <v>0</v>
      </c>
      <c r="V40" s="42"/>
      <c r="W40" s="25"/>
      <c r="X40" s="10"/>
      <c r="Y40" s="11"/>
      <c r="Z40" s="35"/>
      <c r="AA40" s="35"/>
      <c r="AB40" s="36">
        <f t="shared" si="1"/>
        <v>0</v>
      </c>
      <c r="AE40" s="24">
        <v>-64</v>
      </c>
      <c r="AF40" s="4" t="s">
        <v>298</v>
      </c>
      <c r="AG40" s="112"/>
      <c r="AH40" s="56">
        <v>20</v>
      </c>
      <c r="AI40" s="32">
        <v>1</v>
      </c>
      <c r="AJ40" s="33">
        <f t="shared" si="2"/>
        <v>21</v>
      </c>
      <c r="AK40" s="87">
        <v>20</v>
      </c>
      <c r="AL40" s="92"/>
      <c r="AM40" s="87"/>
      <c r="AN40" s="98"/>
      <c r="AO40" s="117"/>
    </row>
    <row r="41" spans="2:48" ht="18" customHeight="1" x14ac:dyDescent="0.2">
      <c r="AE41" s="24">
        <v>-65</v>
      </c>
      <c r="AF41" s="4" t="s">
        <v>354</v>
      </c>
      <c r="AG41" s="112"/>
      <c r="AH41" s="56">
        <v>60</v>
      </c>
      <c r="AI41" s="32">
        <v>8</v>
      </c>
      <c r="AJ41" s="33">
        <f t="shared" si="2"/>
        <v>68</v>
      </c>
      <c r="AK41" s="87">
        <v>3</v>
      </c>
      <c r="AL41" s="92">
        <v>48</v>
      </c>
      <c r="AM41" s="87">
        <v>29</v>
      </c>
      <c r="AN41" s="98">
        <v>1</v>
      </c>
      <c r="AO41" s="117" t="s">
        <v>401</v>
      </c>
    </row>
    <row r="42" spans="2:48" ht="18" customHeight="1" x14ac:dyDescent="0.2">
      <c r="B42" s="7" t="s">
        <v>59</v>
      </c>
      <c r="C42" s="5"/>
      <c r="D42" s="5"/>
      <c r="E42" s="5"/>
      <c r="F42" s="5"/>
      <c r="G42" s="104" t="s">
        <v>397</v>
      </c>
      <c r="H42" s="8" t="s">
        <v>9</v>
      </c>
      <c r="I42" s="5" t="s">
        <v>377</v>
      </c>
      <c r="J42" s="5"/>
      <c r="K42" s="5"/>
      <c r="L42" s="5"/>
      <c r="M42" s="5"/>
      <c r="N42" s="9"/>
      <c r="AE42" s="24">
        <v>-65</v>
      </c>
      <c r="AF42" s="4" t="s">
        <v>262</v>
      </c>
      <c r="AG42" s="112"/>
      <c r="AH42" s="56">
        <v>77</v>
      </c>
      <c r="AI42" s="32">
        <v>6</v>
      </c>
      <c r="AJ42" s="33">
        <f t="shared" si="2"/>
        <v>83</v>
      </c>
      <c r="AK42" s="87">
        <v>8</v>
      </c>
      <c r="AL42" s="92">
        <v>36</v>
      </c>
      <c r="AM42" s="87">
        <v>6</v>
      </c>
      <c r="AN42" s="98">
        <v>12</v>
      </c>
      <c r="AO42" s="117"/>
    </row>
    <row r="43" spans="2:48" ht="18" customHeight="1" x14ac:dyDescent="0.2">
      <c r="B43" s="12"/>
      <c r="C43" s="13"/>
      <c r="D43" s="13"/>
      <c r="E43" s="14"/>
      <c r="F43" s="137">
        <f>SUM(G43:G44)</f>
        <v>20</v>
      </c>
      <c r="G43" s="21">
        <f>SUM(E46:E67)</f>
        <v>13</v>
      </c>
      <c r="H43" s="19" t="s">
        <v>8</v>
      </c>
      <c r="I43" s="21">
        <f>SUM(L46:L67)</f>
        <v>6</v>
      </c>
      <c r="J43" s="137">
        <f>SUM(I43:I44)</f>
        <v>16</v>
      </c>
      <c r="K43" s="16"/>
      <c r="L43" s="13"/>
      <c r="M43" s="13"/>
      <c r="N43" s="17"/>
      <c r="AE43" s="24">
        <v>-65</v>
      </c>
      <c r="AF43" s="4" t="s">
        <v>365</v>
      </c>
      <c r="AG43" s="112"/>
      <c r="AH43" s="56">
        <v>30</v>
      </c>
      <c r="AI43" s="32">
        <v>1</v>
      </c>
      <c r="AJ43" s="33">
        <f t="shared" si="2"/>
        <v>31</v>
      </c>
      <c r="AK43" s="87">
        <v>20</v>
      </c>
      <c r="AL43" s="92"/>
      <c r="AM43" s="87"/>
      <c r="AN43" s="98"/>
      <c r="AO43" s="117"/>
    </row>
    <row r="44" spans="2:48" ht="18" customHeight="1" x14ac:dyDescent="0.2">
      <c r="B44" s="1"/>
      <c r="C44" s="2"/>
      <c r="D44" s="2"/>
      <c r="E44" s="15"/>
      <c r="F44" s="138"/>
      <c r="G44" s="22">
        <f>SUM(F46:F67)</f>
        <v>7</v>
      </c>
      <c r="H44" s="20" t="s">
        <v>8</v>
      </c>
      <c r="I44" s="22">
        <f>SUM(M46:M67)</f>
        <v>10</v>
      </c>
      <c r="J44" s="138"/>
      <c r="K44" s="18"/>
      <c r="L44" s="2"/>
      <c r="M44" s="2"/>
      <c r="N44" s="3"/>
      <c r="AE44" s="24">
        <v>-66</v>
      </c>
      <c r="AF44" s="4" t="s">
        <v>309</v>
      </c>
      <c r="AG44" s="112" t="s">
        <v>394</v>
      </c>
      <c r="AH44" s="56">
        <v>1</v>
      </c>
      <c r="AI44" s="32">
        <v>0</v>
      </c>
      <c r="AJ44" s="33">
        <f t="shared" si="2"/>
        <v>1</v>
      </c>
      <c r="AK44" s="87">
        <v>48</v>
      </c>
      <c r="AL44" s="92"/>
      <c r="AM44" s="87">
        <v>8</v>
      </c>
      <c r="AN44" s="98">
        <v>11</v>
      </c>
      <c r="AO44" s="117"/>
    </row>
    <row r="45" spans="2:48" ht="18" customHeight="1" x14ac:dyDescent="0.2">
      <c r="B45" s="26" t="s">
        <v>10</v>
      </c>
      <c r="C45" s="139" t="s">
        <v>26</v>
      </c>
      <c r="D45" s="140"/>
      <c r="E45" s="27" t="s">
        <v>3</v>
      </c>
      <c r="F45" s="27" t="s">
        <v>4</v>
      </c>
      <c r="G45" s="28" t="s">
        <v>5</v>
      </c>
      <c r="H45" s="31"/>
      <c r="I45" s="26" t="s">
        <v>10</v>
      </c>
      <c r="J45" s="139" t="s">
        <v>26</v>
      </c>
      <c r="K45" s="140"/>
      <c r="L45" s="27" t="s">
        <v>3</v>
      </c>
      <c r="M45" s="27" t="s">
        <v>4</v>
      </c>
      <c r="N45" s="28" t="s">
        <v>5</v>
      </c>
      <c r="AE45" s="24">
        <v>-66</v>
      </c>
      <c r="AF45" s="4" t="s">
        <v>287</v>
      </c>
      <c r="AG45" s="112"/>
      <c r="AH45" s="56">
        <v>40</v>
      </c>
      <c r="AI45" s="32">
        <v>3</v>
      </c>
      <c r="AJ45" s="33">
        <f t="shared" si="2"/>
        <v>43</v>
      </c>
      <c r="AK45" s="87">
        <v>13</v>
      </c>
      <c r="AL45" s="92"/>
      <c r="AM45" s="87">
        <v>2</v>
      </c>
      <c r="AN45" s="98">
        <v>16</v>
      </c>
      <c r="AO45" s="117"/>
    </row>
    <row r="46" spans="2:48" ht="18" customHeight="1" x14ac:dyDescent="0.2">
      <c r="B46" s="24">
        <v>-64</v>
      </c>
      <c r="C46" s="6" t="s">
        <v>228</v>
      </c>
      <c r="D46" s="4"/>
      <c r="E46" s="32"/>
      <c r="F46" s="32">
        <v>1</v>
      </c>
      <c r="G46" s="33">
        <f>SUM(E46:F46)</f>
        <v>1</v>
      </c>
      <c r="H46" s="39" t="s">
        <v>394</v>
      </c>
      <c r="I46" s="24">
        <v>-69</v>
      </c>
      <c r="J46" s="6" t="s">
        <v>389</v>
      </c>
      <c r="K46" s="4"/>
      <c r="L46" s="32"/>
      <c r="M46" s="32"/>
      <c r="N46" s="33">
        <f t="shared" ref="N46:N67" si="7">SUM(L46:M46)</f>
        <v>0</v>
      </c>
      <c r="AE46" s="24">
        <v>-66</v>
      </c>
      <c r="AF46" s="4" t="s">
        <v>316</v>
      </c>
      <c r="AG46" s="112"/>
      <c r="AH46" s="56">
        <v>11</v>
      </c>
      <c r="AI46" s="32">
        <v>1</v>
      </c>
      <c r="AJ46" s="33">
        <f t="shared" si="2"/>
        <v>12</v>
      </c>
      <c r="AK46" s="87">
        <v>20</v>
      </c>
      <c r="AL46" s="92"/>
      <c r="AM46" s="87"/>
      <c r="AN46" s="98"/>
      <c r="AO46" s="117"/>
    </row>
    <row r="47" spans="2:48" ht="18" customHeight="1" x14ac:dyDescent="0.2">
      <c r="B47" s="24">
        <v>-66</v>
      </c>
      <c r="C47" s="6" t="s">
        <v>309</v>
      </c>
      <c r="D47" s="4"/>
      <c r="E47" s="32"/>
      <c r="F47" s="32"/>
      <c r="G47" s="33">
        <f>SUM(E47:F47)</f>
        <v>0</v>
      </c>
      <c r="H47" s="101"/>
      <c r="I47" s="24"/>
      <c r="J47" s="6"/>
      <c r="K47" s="4"/>
      <c r="L47" s="32"/>
      <c r="M47" s="32"/>
      <c r="N47" s="33">
        <f t="shared" si="7"/>
        <v>0</v>
      </c>
      <c r="AE47" s="24">
        <v>-66</v>
      </c>
      <c r="AF47" s="4" t="s">
        <v>288</v>
      </c>
      <c r="AG47" s="112"/>
      <c r="AH47" s="56">
        <v>4</v>
      </c>
      <c r="AI47" s="32">
        <v>1</v>
      </c>
      <c r="AJ47" s="33">
        <f t="shared" si="2"/>
        <v>5</v>
      </c>
      <c r="AK47" s="87">
        <v>20</v>
      </c>
      <c r="AL47" s="92"/>
      <c r="AM47" s="87">
        <v>1</v>
      </c>
      <c r="AN47" s="98">
        <v>19</v>
      </c>
      <c r="AO47" s="117"/>
    </row>
    <row r="48" spans="2:48" ht="18" customHeight="1" x14ac:dyDescent="0.2">
      <c r="B48" s="24">
        <v>-67</v>
      </c>
      <c r="C48" s="6" t="s">
        <v>372</v>
      </c>
      <c r="D48" s="4"/>
      <c r="E48" s="32"/>
      <c r="F48" s="32"/>
      <c r="G48" s="33">
        <f t="shared" ref="G48:G67" si="8">SUM(E48:F48)</f>
        <v>0</v>
      </c>
      <c r="H48" s="101"/>
      <c r="I48" s="24"/>
      <c r="J48" s="6"/>
      <c r="K48" s="4"/>
      <c r="L48" s="32"/>
      <c r="M48" s="32"/>
      <c r="N48" s="33">
        <f t="shared" si="7"/>
        <v>0</v>
      </c>
      <c r="AE48" s="24">
        <v>-66</v>
      </c>
      <c r="AF48" s="4" t="s">
        <v>320</v>
      </c>
      <c r="AG48" s="112"/>
      <c r="AH48" s="56">
        <v>0</v>
      </c>
      <c r="AI48" s="32">
        <v>2</v>
      </c>
      <c r="AJ48" s="33">
        <f t="shared" si="2"/>
        <v>2</v>
      </c>
      <c r="AK48" s="87">
        <v>16</v>
      </c>
      <c r="AL48" s="92"/>
      <c r="AM48" s="87"/>
      <c r="AN48" s="98"/>
      <c r="AO48" s="117"/>
    </row>
    <row r="49" spans="2:41" ht="18" customHeight="1" x14ac:dyDescent="0.2">
      <c r="B49" s="24"/>
      <c r="C49" s="6"/>
      <c r="D49" s="4"/>
      <c r="E49" s="32"/>
      <c r="F49" s="32"/>
      <c r="G49" s="33">
        <f t="shared" si="8"/>
        <v>0</v>
      </c>
      <c r="H49" s="40"/>
      <c r="I49" s="24"/>
      <c r="J49" s="6"/>
      <c r="K49" s="4"/>
      <c r="L49" s="32"/>
      <c r="M49" s="32"/>
      <c r="N49" s="33">
        <f t="shared" si="7"/>
        <v>0</v>
      </c>
      <c r="AE49" s="24">
        <v>-67</v>
      </c>
      <c r="AF49" s="4" t="s">
        <v>372</v>
      </c>
      <c r="AG49" s="112" t="s">
        <v>394</v>
      </c>
      <c r="AH49" s="56">
        <v>0</v>
      </c>
      <c r="AI49" s="32">
        <v>0</v>
      </c>
      <c r="AJ49" s="33">
        <f t="shared" si="2"/>
        <v>0</v>
      </c>
      <c r="AK49" s="87">
        <v>49</v>
      </c>
      <c r="AL49" s="92"/>
      <c r="AM49" s="87"/>
      <c r="AN49" s="98"/>
      <c r="AO49" s="117"/>
    </row>
    <row r="50" spans="2:41" ht="18" customHeight="1" x14ac:dyDescent="0.2">
      <c r="B50" s="24">
        <v>-55</v>
      </c>
      <c r="C50" s="6" t="s">
        <v>295</v>
      </c>
      <c r="D50" s="4"/>
      <c r="E50" s="32"/>
      <c r="F50" s="32">
        <v>1</v>
      </c>
      <c r="G50" s="33">
        <f t="shared" si="8"/>
        <v>1</v>
      </c>
      <c r="H50" s="39" t="s">
        <v>294</v>
      </c>
      <c r="I50" s="24">
        <v>-68</v>
      </c>
      <c r="J50" s="6" t="s">
        <v>342</v>
      </c>
      <c r="K50" s="4"/>
      <c r="L50" s="32">
        <v>2</v>
      </c>
      <c r="M50" s="32">
        <v>3</v>
      </c>
      <c r="N50" s="33">
        <f t="shared" si="7"/>
        <v>5</v>
      </c>
      <c r="AE50" s="24">
        <v>-67</v>
      </c>
      <c r="AF50" s="4" t="s">
        <v>290</v>
      </c>
      <c r="AG50" s="112"/>
      <c r="AH50" s="56">
        <v>30</v>
      </c>
      <c r="AI50" s="32">
        <v>1</v>
      </c>
      <c r="AJ50" s="33">
        <f t="shared" si="2"/>
        <v>31</v>
      </c>
      <c r="AK50" s="87">
        <v>20</v>
      </c>
      <c r="AL50" s="92"/>
      <c r="AM50" s="87">
        <v>2</v>
      </c>
      <c r="AN50" s="98">
        <v>16</v>
      </c>
      <c r="AO50" s="117"/>
    </row>
    <row r="51" spans="2:41" ht="18" customHeight="1" x14ac:dyDescent="0.2">
      <c r="B51" s="24">
        <v>-61</v>
      </c>
      <c r="C51" s="6" t="s">
        <v>34</v>
      </c>
      <c r="D51" s="4"/>
      <c r="E51" s="32">
        <v>3</v>
      </c>
      <c r="F51" s="32"/>
      <c r="G51" s="33">
        <f t="shared" si="8"/>
        <v>3</v>
      </c>
      <c r="H51" s="41"/>
      <c r="I51" s="24">
        <v>-68</v>
      </c>
      <c r="J51" s="6" t="s">
        <v>298</v>
      </c>
      <c r="K51" s="4"/>
      <c r="L51" s="32">
        <v>3</v>
      </c>
      <c r="M51" s="32">
        <v>3</v>
      </c>
      <c r="N51" s="33">
        <f>SUM(L51:M51)</f>
        <v>6</v>
      </c>
      <c r="AE51" s="24">
        <v>-67</v>
      </c>
      <c r="AF51" s="4" t="s">
        <v>357</v>
      </c>
      <c r="AG51" s="112"/>
      <c r="AH51" s="56">
        <v>24</v>
      </c>
      <c r="AI51" s="32">
        <v>1</v>
      </c>
      <c r="AJ51" s="33">
        <f t="shared" si="2"/>
        <v>25</v>
      </c>
      <c r="AK51" s="87">
        <v>20</v>
      </c>
      <c r="AL51" s="92"/>
      <c r="AM51" s="87"/>
      <c r="AN51" s="98"/>
      <c r="AO51" s="117"/>
    </row>
    <row r="52" spans="2:41" ht="18" customHeight="1" x14ac:dyDescent="0.2">
      <c r="B52" s="24">
        <v>-61</v>
      </c>
      <c r="C52" s="6" t="s">
        <v>125</v>
      </c>
      <c r="D52" s="4"/>
      <c r="E52" s="32">
        <v>1</v>
      </c>
      <c r="F52" s="32"/>
      <c r="G52" s="33">
        <f t="shared" si="8"/>
        <v>1</v>
      </c>
      <c r="H52" s="41"/>
      <c r="I52" s="24">
        <v>-68</v>
      </c>
      <c r="J52" s="6" t="s">
        <v>368</v>
      </c>
      <c r="K52" s="4"/>
      <c r="L52" s="32"/>
      <c r="M52" s="32"/>
      <c r="N52" s="33">
        <f>SUM(L52:M52)</f>
        <v>0</v>
      </c>
      <c r="AE52" s="24">
        <v>-68</v>
      </c>
      <c r="AF52" s="4" t="s">
        <v>342</v>
      </c>
      <c r="AG52" s="112"/>
      <c r="AH52" s="56">
        <v>35</v>
      </c>
      <c r="AI52" s="32">
        <v>13</v>
      </c>
      <c r="AJ52" s="33">
        <f t="shared" si="2"/>
        <v>48</v>
      </c>
      <c r="AK52" s="87">
        <v>1</v>
      </c>
      <c r="AL52" s="92"/>
      <c r="AM52" s="87">
        <v>20</v>
      </c>
      <c r="AN52" s="98">
        <v>5</v>
      </c>
      <c r="AO52" s="117" t="s">
        <v>402</v>
      </c>
    </row>
    <row r="53" spans="2:41" ht="18" customHeight="1" x14ac:dyDescent="0.2">
      <c r="B53" s="24">
        <v>-63</v>
      </c>
      <c r="C53" s="6" t="s">
        <v>219</v>
      </c>
      <c r="D53" s="4"/>
      <c r="E53" s="32">
        <v>1</v>
      </c>
      <c r="F53" s="32"/>
      <c r="G53" s="33">
        <f t="shared" si="8"/>
        <v>1</v>
      </c>
      <c r="H53" s="41"/>
      <c r="I53" s="24">
        <v>-68</v>
      </c>
      <c r="J53" s="6" t="s">
        <v>390</v>
      </c>
      <c r="K53" s="4"/>
      <c r="L53" s="32"/>
      <c r="M53" s="32">
        <v>2</v>
      </c>
      <c r="N53" s="33">
        <f t="shared" ref="N53:N58" si="9">SUM(L53:M53)</f>
        <v>2</v>
      </c>
      <c r="AE53" s="24">
        <v>-68</v>
      </c>
      <c r="AF53" s="4" t="s">
        <v>298</v>
      </c>
      <c r="AG53" s="112"/>
      <c r="AH53" s="56">
        <v>13</v>
      </c>
      <c r="AI53" s="32">
        <v>9</v>
      </c>
      <c r="AJ53" s="33">
        <f t="shared" si="2"/>
        <v>22</v>
      </c>
      <c r="AK53" s="87">
        <v>2</v>
      </c>
      <c r="AL53" s="92"/>
      <c r="AM53" s="87">
        <v>21</v>
      </c>
      <c r="AN53" s="98">
        <v>3</v>
      </c>
      <c r="AO53" s="117" t="s">
        <v>402</v>
      </c>
    </row>
    <row r="54" spans="2:41" ht="18" customHeight="1" x14ac:dyDescent="0.2">
      <c r="B54" s="24">
        <v>-63</v>
      </c>
      <c r="C54" s="6" t="s">
        <v>222</v>
      </c>
      <c r="D54" s="4"/>
      <c r="E54" s="32"/>
      <c r="F54" s="32"/>
      <c r="G54" s="33">
        <f t="shared" si="8"/>
        <v>0</v>
      </c>
      <c r="H54" s="41"/>
      <c r="I54" s="24">
        <v>-68</v>
      </c>
      <c r="J54" s="6" t="s">
        <v>369</v>
      </c>
      <c r="K54" s="4"/>
      <c r="L54" s="32">
        <v>1</v>
      </c>
      <c r="M54" s="32">
        <v>1</v>
      </c>
      <c r="N54" s="33">
        <f t="shared" si="9"/>
        <v>2</v>
      </c>
      <c r="AE54" s="24">
        <v>-68</v>
      </c>
      <c r="AF54" s="4" t="s">
        <v>368</v>
      </c>
      <c r="AG54" s="112"/>
      <c r="AH54" s="56">
        <v>9</v>
      </c>
      <c r="AI54" s="32">
        <v>1</v>
      </c>
      <c r="AJ54" s="33">
        <f t="shared" si="2"/>
        <v>10</v>
      </c>
      <c r="AK54" s="87">
        <v>20</v>
      </c>
      <c r="AL54" s="92"/>
      <c r="AM54" s="87">
        <v>1</v>
      </c>
      <c r="AN54" s="98">
        <v>19</v>
      </c>
      <c r="AO54" s="117"/>
    </row>
    <row r="55" spans="2:41" ht="18" customHeight="1" x14ac:dyDescent="0.2">
      <c r="B55" s="24">
        <v>-64</v>
      </c>
      <c r="C55" s="6" t="s">
        <v>203</v>
      </c>
      <c r="D55" s="4"/>
      <c r="E55" s="32"/>
      <c r="F55" s="32"/>
      <c r="G55" s="33">
        <f t="shared" si="8"/>
        <v>0</v>
      </c>
      <c r="H55" s="41"/>
      <c r="I55" s="24">
        <v>-69</v>
      </c>
      <c r="J55" s="6" t="s">
        <v>371</v>
      </c>
      <c r="K55" s="4"/>
      <c r="L55" s="32"/>
      <c r="M55" s="32">
        <v>1</v>
      </c>
      <c r="N55" s="33">
        <f t="shared" si="9"/>
        <v>1</v>
      </c>
      <c r="AE55" s="24">
        <v>-68</v>
      </c>
      <c r="AF55" s="4" t="s">
        <v>390</v>
      </c>
      <c r="AG55" s="112"/>
      <c r="AH55" s="56">
        <v>4</v>
      </c>
      <c r="AI55" s="32">
        <v>5</v>
      </c>
      <c r="AJ55" s="33">
        <f t="shared" si="2"/>
        <v>9</v>
      </c>
      <c r="AK55" s="87">
        <v>10</v>
      </c>
      <c r="AL55" s="92"/>
      <c r="AM55" s="87"/>
      <c r="AN55" s="98"/>
      <c r="AO55" s="117"/>
    </row>
    <row r="56" spans="2:41" ht="18" customHeight="1" x14ac:dyDescent="0.2">
      <c r="B56" s="24">
        <v>-64</v>
      </c>
      <c r="C56" s="6" t="s">
        <v>353</v>
      </c>
      <c r="D56" s="4"/>
      <c r="E56" s="32">
        <v>3</v>
      </c>
      <c r="F56" s="32"/>
      <c r="G56" s="33">
        <f t="shared" si="8"/>
        <v>3</v>
      </c>
      <c r="H56" s="41"/>
      <c r="I56" s="24">
        <v>-69</v>
      </c>
      <c r="J56" s="6" t="s">
        <v>392</v>
      </c>
      <c r="K56" s="4"/>
      <c r="L56" s="32"/>
      <c r="M56" s="32"/>
      <c r="N56" s="33">
        <f t="shared" si="9"/>
        <v>0</v>
      </c>
      <c r="AE56" s="24">
        <v>-68</v>
      </c>
      <c r="AF56" s="4" t="s">
        <v>369</v>
      </c>
      <c r="AG56" s="112"/>
      <c r="AH56" s="56">
        <v>2</v>
      </c>
      <c r="AI56" s="32">
        <v>3</v>
      </c>
      <c r="AJ56" s="33">
        <f t="shared" si="2"/>
        <v>5</v>
      </c>
      <c r="AK56" s="87">
        <v>13</v>
      </c>
      <c r="AL56" s="92"/>
      <c r="AM56" s="87">
        <v>4</v>
      </c>
      <c r="AN56" s="98">
        <v>14</v>
      </c>
      <c r="AO56" s="117"/>
    </row>
    <row r="57" spans="2:41" ht="18" customHeight="1" x14ac:dyDescent="0.2">
      <c r="B57" s="24">
        <v>-64</v>
      </c>
      <c r="C57" s="6" t="s">
        <v>298</v>
      </c>
      <c r="D57" s="4"/>
      <c r="E57" s="32"/>
      <c r="F57" s="32"/>
      <c r="G57" s="33">
        <f t="shared" si="8"/>
        <v>0</v>
      </c>
      <c r="H57" s="41"/>
      <c r="I57" s="24"/>
      <c r="J57" s="6"/>
      <c r="K57" s="4"/>
      <c r="L57" s="32"/>
      <c r="M57" s="32"/>
      <c r="N57" s="33">
        <f t="shared" si="9"/>
        <v>0</v>
      </c>
      <c r="AE57" s="24">
        <v>-69</v>
      </c>
      <c r="AF57" s="4" t="s">
        <v>389</v>
      </c>
      <c r="AG57" s="112" t="s">
        <v>394</v>
      </c>
      <c r="AH57" s="56">
        <v>0</v>
      </c>
      <c r="AI57" s="32">
        <v>0</v>
      </c>
      <c r="AJ57" s="33">
        <f t="shared" si="2"/>
        <v>0</v>
      </c>
      <c r="AK57" s="87">
        <v>50</v>
      </c>
      <c r="AL57" s="92"/>
      <c r="AM57" s="87">
        <v>3</v>
      </c>
      <c r="AN57" s="98">
        <v>15</v>
      </c>
      <c r="AO57" s="117"/>
    </row>
    <row r="58" spans="2:41" ht="18" customHeight="1" x14ac:dyDescent="0.2">
      <c r="B58" s="24">
        <v>-65</v>
      </c>
      <c r="C58" s="6" t="s">
        <v>354</v>
      </c>
      <c r="D58" s="4"/>
      <c r="E58" s="32">
        <v>4</v>
      </c>
      <c r="F58" s="32">
        <v>1</v>
      </c>
      <c r="G58" s="33">
        <f t="shared" si="8"/>
        <v>5</v>
      </c>
      <c r="H58" s="41"/>
      <c r="I58" s="24"/>
      <c r="J58" s="6"/>
      <c r="K58" s="14"/>
      <c r="L58" s="29"/>
      <c r="M58" s="29"/>
      <c r="N58" s="34">
        <f t="shared" si="9"/>
        <v>0</v>
      </c>
      <c r="AE58" s="24">
        <v>-69</v>
      </c>
      <c r="AF58" s="4" t="s">
        <v>370</v>
      </c>
      <c r="AG58" s="112"/>
      <c r="AH58" s="56">
        <v>1</v>
      </c>
      <c r="AI58" s="32">
        <v>0</v>
      </c>
      <c r="AJ58" s="33">
        <f t="shared" si="2"/>
        <v>1</v>
      </c>
      <c r="AK58" s="87">
        <v>51</v>
      </c>
      <c r="AL58" s="92"/>
      <c r="AM58" s="87"/>
      <c r="AN58" s="98"/>
      <c r="AO58" s="117"/>
    </row>
    <row r="59" spans="2:41" ht="18" customHeight="1" x14ac:dyDescent="0.2">
      <c r="B59" s="24">
        <v>-65</v>
      </c>
      <c r="C59" s="6" t="s">
        <v>262</v>
      </c>
      <c r="D59" s="4"/>
      <c r="E59" s="32">
        <v>1</v>
      </c>
      <c r="F59" s="32"/>
      <c r="G59" s="34">
        <f t="shared" si="8"/>
        <v>1</v>
      </c>
      <c r="H59" s="41"/>
      <c r="I59" s="24"/>
      <c r="J59" s="6"/>
      <c r="K59" s="14"/>
      <c r="L59" s="29"/>
      <c r="M59" s="29"/>
      <c r="N59" s="34">
        <f t="shared" si="7"/>
        <v>0</v>
      </c>
      <c r="AE59" s="24">
        <v>-69</v>
      </c>
      <c r="AF59" s="4" t="s">
        <v>371</v>
      </c>
      <c r="AG59" s="112"/>
      <c r="AH59" s="56">
        <v>2</v>
      </c>
      <c r="AI59" s="32">
        <v>8</v>
      </c>
      <c r="AJ59" s="33">
        <f t="shared" si="2"/>
        <v>10</v>
      </c>
      <c r="AK59" s="87">
        <v>3</v>
      </c>
      <c r="AL59" s="92"/>
      <c r="AM59" s="87">
        <v>19</v>
      </c>
      <c r="AN59" s="98">
        <v>6</v>
      </c>
      <c r="AO59" s="117" t="s">
        <v>402</v>
      </c>
    </row>
    <row r="60" spans="2:41" ht="18" customHeight="1" x14ac:dyDescent="0.2">
      <c r="B60" s="24">
        <v>-65</v>
      </c>
      <c r="C60" s="6" t="s">
        <v>365</v>
      </c>
      <c r="D60" s="14"/>
      <c r="E60" s="29"/>
      <c r="F60" s="29"/>
      <c r="G60" s="34">
        <f t="shared" si="8"/>
        <v>0</v>
      </c>
      <c r="H60" s="41"/>
      <c r="I60" s="24"/>
      <c r="J60" s="6"/>
      <c r="K60" s="14"/>
      <c r="L60" s="29"/>
      <c r="M60" s="29"/>
      <c r="N60" s="34">
        <f t="shared" si="7"/>
        <v>0</v>
      </c>
      <c r="AE60" s="24">
        <v>-69</v>
      </c>
      <c r="AF60" s="4" t="s">
        <v>392</v>
      </c>
      <c r="AG60" s="112"/>
      <c r="AH60" s="56">
        <v>0</v>
      </c>
      <c r="AI60" s="32">
        <v>1</v>
      </c>
      <c r="AJ60" s="33">
        <f t="shared" si="2"/>
        <v>1</v>
      </c>
      <c r="AK60" s="87">
        <v>20</v>
      </c>
      <c r="AL60" s="92"/>
      <c r="AM60" s="87"/>
      <c r="AN60" s="98"/>
      <c r="AO60" s="117"/>
    </row>
    <row r="61" spans="2:41" ht="18" customHeight="1" x14ac:dyDescent="0.2">
      <c r="B61" s="30">
        <v>-66</v>
      </c>
      <c r="C61" s="6" t="s">
        <v>287</v>
      </c>
      <c r="D61" s="14"/>
      <c r="E61" s="29"/>
      <c r="F61" s="29">
        <v>1</v>
      </c>
      <c r="G61" s="34">
        <f t="shared" si="8"/>
        <v>1</v>
      </c>
      <c r="H61" s="41"/>
      <c r="I61" s="30"/>
      <c r="J61" s="13"/>
      <c r="K61" s="14"/>
      <c r="L61" s="29"/>
      <c r="M61" s="29"/>
      <c r="N61" s="34">
        <f t="shared" si="7"/>
        <v>0</v>
      </c>
      <c r="AE61" s="24">
        <v>-69</v>
      </c>
      <c r="AF61" s="4" t="s">
        <v>393</v>
      </c>
      <c r="AG61" s="112"/>
      <c r="AH61" s="56">
        <v>0</v>
      </c>
      <c r="AI61" s="32">
        <v>0</v>
      </c>
      <c r="AJ61" s="33">
        <f t="shared" si="2"/>
        <v>0</v>
      </c>
      <c r="AK61" s="87">
        <v>52</v>
      </c>
      <c r="AL61" s="92"/>
      <c r="AM61" s="87"/>
      <c r="AN61" s="98"/>
      <c r="AO61" s="117"/>
    </row>
    <row r="62" spans="2:41" ht="18" customHeight="1" x14ac:dyDescent="0.2">
      <c r="B62" s="30">
        <v>-66</v>
      </c>
      <c r="C62" s="6" t="s">
        <v>316</v>
      </c>
      <c r="D62" s="14"/>
      <c r="E62" s="29"/>
      <c r="F62" s="29"/>
      <c r="G62" s="34">
        <f t="shared" si="8"/>
        <v>0</v>
      </c>
      <c r="H62" s="41"/>
      <c r="I62" s="30"/>
      <c r="J62" s="13"/>
      <c r="K62" s="14"/>
      <c r="L62" s="29"/>
      <c r="M62" s="29"/>
      <c r="N62" s="34">
        <f t="shared" si="7"/>
        <v>0</v>
      </c>
      <c r="AE62" s="24"/>
      <c r="AF62" s="4"/>
      <c r="AG62" s="112"/>
      <c r="AH62" s="56"/>
      <c r="AI62" s="32"/>
      <c r="AJ62" s="33">
        <f t="shared" si="2"/>
        <v>0</v>
      </c>
      <c r="AK62" s="87"/>
      <c r="AL62" s="92"/>
      <c r="AM62" s="87"/>
      <c r="AN62" s="98"/>
      <c r="AO62" s="117"/>
    </row>
    <row r="63" spans="2:41" ht="18" customHeight="1" x14ac:dyDescent="0.2">
      <c r="B63" s="30">
        <v>-66</v>
      </c>
      <c r="C63" s="6" t="s">
        <v>288</v>
      </c>
      <c r="D63" s="14"/>
      <c r="E63" s="29"/>
      <c r="F63" s="29">
        <v>1</v>
      </c>
      <c r="G63" s="34">
        <f t="shared" si="8"/>
        <v>1</v>
      </c>
      <c r="H63" s="41"/>
      <c r="I63" s="30"/>
      <c r="J63" s="13"/>
      <c r="K63" s="14"/>
      <c r="L63" s="29"/>
      <c r="M63" s="29"/>
      <c r="N63" s="34">
        <f t="shared" si="7"/>
        <v>0</v>
      </c>
      <c r="AE63" s="24"/>
      <c r="AF63" s="4"/>
      <c r="AG63" s="112"/>
      <c r="AH63" s="56"/>
      <c r="AI63" s="32"/>
      <c r="AJ63" s="33">
        <f t="shared" si="2"/>
        <v>0</v>
      </c>
      <c r="AK63" s="87"/>
      <c r="AL63" s="92"/>
      <c r="AM63" s="87"/>
      <c r="AN63" s="98"/>
      <c r="AO63" s="117"/>
    </row>
    <row r="64" spans="2:41" ht="18" customHeight="1" x14ac:dyDescent="0.2">
      <c r="B64" s="30">
        <v>-66</v>
      </c>
      <c r="C64" s="6" t="s">
        <v>320</v>
      </c>
      <c r="D64" s="14"/>
      <c r="E64" s="29"/>
      <c r="F64" s="29">
        <v>1</v>
      </c>
      <c r="G64" s="34">
        <f t="shared" si="8"/>
        <v>1</v>
      </c>
      <c r="H64" s="41"/>
      <c r="I64" s="30"/>
      <c r="J64" s="13"/>
      <c r="K64" s="14"/>
      <c r="L64" s="29"/>
      <c r="M64" s="29"/>
      <c r="N64" s="34">
        <f t="shared" si="7"/>
        <v>0</v>
      </c>
      <c r="AE64" s="24"/>
      <c r="AF64" s="4"/>
      <c r="AG64" s="112"/>
      <c r="AH64" s="56"/>
      <c r="AI64" s="32"/>
      <c r="AJ64" s="33">
        <f t="shared" si="2"/>
        <v>0</v>
      </c>
      <c r="AK64" s="88"/>
      <c r="AL64" s="93"/>
      <c r="AM64" s="87"/>
      <c r="AN64" s="98"/>
      <c r="AO64" s="117"/>
    </row>
    <row r="65" spans="2:41" ht="18" customHeight="1" x14ac:dyDescent="0.2">
      <c r="B65" s="30">
        <v>-67</v>
      </c>
      <c r="C65" s="13" t="s">
        <v>290</v>
      </c>
      <c r="D65" s="14"/>
      <c r="E65" s="29"/>
      <c r="F65" s="29"/>
      <c r="G65" s="34">
        <f t="shared" si="8"/>
        <v>0</v>
      </c>
      <c r="H65" s="41"/>
      <c r="I65" s="30"/>
      <c r="J65" s="13"/>
      <c r="K65" s="14"/>
      <c r="L65" s="29"/>
      <c r="M65" s="29"/>
      <c r="N65" s="34">
        <f t="shared" si="7"/>
        <v>0</v>
      </c>
      <c r="AE65" s="25"/>
      <c r="AF65" s="11"/>
      <c r="AG65" s="78"/>
      <c r="AH65" s="58"/>
      <c r="AI65" s="35"/>
      <c r="AJ65" s="36">
        <f t="shared" si="2"/>
        <v>0</v>
      </c>
      <c r="AK65" s="89"/>
      <c r="AL65" s="94"/>
      <c r="AM65" s="89"/>
      <c r="AN65" s="99"/>
      <c r="AO65" s="118"/>
    </row>
    <row r="66" spans="2:41" ht="18" customHeight="1" x14ac:dyDescent="0.2">
      <c r="B66" s="30">
        <v>-67</v>
      </c>
      <c r="C66" s="13" t="s">
        <v>357</v>
      </c>
      <c r="D66" s="14"/>
      <c r="E66" s="29"/>
      <c r="F66" s="29">
        <v>1</v>
      </c>
      <c r="G66" s="34">
        <f t="shared" si="8"/>
        <v>1</v>
      </c>
      <c r="H66" s="41"/>
      <c r="I66" s="30"/>
      <c r="J66" s="13"/>
      <c r="K66" s="14"/>
      <c r="L66" s="29"/>
      <c r="M66" s="29"/>
      <c r="N66" s="34">
        <f t="shared" si="7"/>
        <v>0</v>
      </c>
      <c r="AE66" s="50"/>
      <c r="AF66" s="110" t="s">
        <v>71</v>
      </c>
      <c r="AG66" s="121">
        <f>COUNTA(AF$10:AF65)</f>
        <v>52</v>
      </c>
      <c r="AH66" s="60"/>
      <c r="AI66" s="62">
        <f>SUM(AI10:AI65)</f>
        <v>119</v>
      </c>
      <c r="AJ66" s="61"/>
      <c r="AK66" s="60"/>
      <c r="AL66" s="95"/>
      <c r="AM66" s="96"/>
      <c r="AN66" s="115"/>
      <c r="AO66" s="95"/>
    </row>
    <row r="67" spans="2:41" ht="18" customHeight="1" x14ac:dyDescent="0.2">
      <c r="B67" s="25"/>
      <c r="C67" s="10"/>
      <c r="D67" s="11"/>
      <c r="E67" s="35"/>
      <c r="F67" s="35"/>
      <c r="G67" s="36">
        <f t="shared" si="8"/>
        <v>0</v>
      </c>
      <c r="H67" s="42"/>
      <c r="I67" s="25"/>
      <c r="J67" s="10"/>
      <c r="K67" s="11"/>
      <c r="L67" s="35"/>
      <c r="M67" s="35"/>
      <c r="N67" s="36">
        <f t="shared" si="7"/>
        <v>0</v>
      </c>
      <c r="AI67" s="37">
        <f>F7+J7+T7+X7+F43+J43+T43+X43</f>
        <v>119</v>
      </c>
    </row>
    <row r="88" spans="47:47" ht="18" customHeight="1" x14ac:dyDescent="0.2">
      <c r="AU88" s="37"/>
    </row>
  </sheetData>
  <mergeCells count="14">
    <mergeCell ref="AK8:AL8"/>
    <mergeCell ref="AU8:AV8"/>
    <mergeCell ref="X9:Y9"/>
    <mergeCell ref="F43:F44"/>
    <mergeCell ref="J43:J44"/>
    <mergeCell ref="F7:F8"/>
    <mergeCell ref="J7:J8"/>
    <mergeCell ref="T7:T8"/>
    <mergeCell ref="X7:X8"/>
    <mergeCell ref="C45:D45"/>
    <mergeCell ref="J45:K45"/>
    <mergeCell ref="C9:D9"/>
    <mergeCell ref="J9:K9"/>
    <mergeCell ref="Q9:R9"/>
  </mergeCells>
  <phoneticPr fontId="14"/>
  <pageMargins left="0.59055118110236227" right="0.19685039370078741" top="0.59055118110236227" bottom="0.39370078740157483" header="0.39370078740157483" footer="0.39370078740157483"/>
  <pageSetup paperSize="9" scale="75" orientation="portrait" horizontalDpi="360" verticalDpi="360" r:id="rId1"/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作業用</vt:lpstr>
      <vt:lpstr>第101回</vt:lpstr>
      <vt:lpstr>第100回</vt:lpstr>
      <vt:lpstr>第99回</vt:lpstr>
      <vt:lpstr>第98回</vt:lpstr>
      <vt:lpstr>第97回</vt:lpstr>
      <vt:lpstr>第92回</vt:lpstr>
      <vt:lpstr>第91回</vt:lpstr>
      <vt:lpstr>第90回</vt:lpstr>
      <vt:lpstr>第89回</vt:lpstr>
      <vt:lpstr>第88回</vt:lpstr>
      <vt:lpstr>第87回</vt:lpstr>
      <vt:lpstr>第86回</vt:lpstr>
      <vt:lpstr>第85回</vt:lpstr>
      <vt:lpstr>第84回</vt:lpstr>
      <vt:lpstr>第83回</vt:lpstr>
      <vt:lpstr>第82回</vt:lpstr>
      <vt:lpstr>第81回</vt:lpstr>
      <vt:lpstr>第80回</vt:lpstr>
      <vt:lpstr>第79回</vt:lpstr>
      <vt:lpstr>第78回</vt:lpstr>
      <vt:lpstr>第77回</vt:lpstr>
      <vt:lpstr>第76回</vt:lpstr>
      <vt:lpstr>第74回</vt:lpstr>
      <vt:lpstr>第73回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iwata</dc:creator>
  <cp:lastModifiedBy>k-iwata@mx9.ttcn.ne.jp</cp:lastModifiedBy>
  <cp:lastPrinted>2024-03-28T09:01:20Z</cp:lastPrinted>
  <dcterms:created xsi:type="dcterms:W3CDTF">2010-10-10T04:47:43Z</dcterms:created>
  <dcterms:modified xsi:type="dcterms:W3CDTF">2024-05-03T10:13:58Z</dcterms:modified>
</cp:coreProperties>
</file>